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s>
  <definedNames>
    <definedName name="_xlnm.Print_Titles" localSheetId="0">自评表!$13:$13</definedName>
  </definedNames>
  <calcPr calcId="144525"/>
</workbook>
</file>

<file path=xl/sharedStrings.xml><?xml version="1.0" encoding="utf-8"?>
<sst xmlns="http://schemas.openxmlformats.org/spreadsheetml/2006/main" count="140" uniqueCount="111">
  <si>
    <t>项目支出绩效自评表</t>
  </si>
  <si>
    <t>（2021年度）</t>
  </si>
  <si>
    <t>项目名称</t>
  </si>
  <si>
    <t>青少年科学思想、科学方法教育与研究-北京科技教育创新研究院</t>
  </si>
  <si>
    <t>主管部门</t>
  </si>
  <si>
    <t>北京市科学技术协会</t>
  </si>
  <si>
    <t>实施单位</t>
  </si>
  <si>
    <t>北京青少年科技中心</t>
  </si>
  <si>
    <t>项目负责人</t>
  </si>
  <si>
    <t>赵峥</t>
  </si>
  <si>
    <t>联系电话</t>
  </si>
  <si>
    <t>项目资金（万元）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</si>
  <si>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</si>
  <si>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</si>
  <si>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</si>
  <si>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</si>
  <si>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</si>
  <si>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</si>
  <si>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</si>
  <si>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</si>
  <si>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</si>
  <si>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</si>
  <si>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</si>
  <si>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</si>
  <si>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</si>
  <si>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</si>
  <si>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1.科技教育课程研发与课题研究：开发数学、物理、化学、生物、计算机五学科示范课程50课时。每课时依据课程内容时长在40-60分钟。
2.举办高端科技教育交流活动：每年举办院士专家讲科学等科学传播活动80场科技教育交流活动，网络点击观看超过500万人次。
3.支持名师工作室开展科技教育示范活动：支持人工智能、科学影像等个名师工作室开展科技教育培训、交流、研究、人才举荐等方面活动；
4.支持优秀科技教育成果转化：每年支持50项优秀科技教育成果转化为教材、网络课程、资源包等科技教育资源。</t>
  </si>
  <si>
    <t>1.科技教育课程研发与课题研究：开发了数学、物理、化学、生物、计算机五学科示范课程50课时。每课时依据课程内容时长在40-60分钟左右，网络学习人次达500万人次，研发课程在北京科学中心、中小学校得到基本认可，部分作为固定或选修课程面向师生开展教师培训和授课。。
2.举办高端科技教育交流活动：80场可续报告：71场院士专家讲科学、7场计算机报告交流、两场数学报告；
22场科技教育行业交流活动：物理高端教育交流活动18次（6节丰台二中诊断研讨会、6节人大附中教研活动、6节北京市物理学科思想研讨会）、4次数学高端教育交流活动；1万人次现场参与，网络参与13565.9356万人次。
3.支持名师工作室开展科技教育示范活动：多位科技教育知名专家利用名师工作室平台开展12场活动，支持人工智能、科学影像等个名师工作室开展科技教育培训、交流、研究、人才举荐等方面活动；
4.支持优秀科技教育成果转化：支持51项优秀科技教育成果转化为教材、网络课程、资源包等科技教育资源，推动更多学校受益。</t>
  </si>
  <si>
    <t>绩效指标</t>
  </si>
  <si>
    <t>一级指标</t>
  </si>
  <si>
    <t>二级指标</t>
  </si>
  <si>
    <t>三级指标</t>
  </si>
  <si>
    <t>年度指标值</t>
  </si>
  <si>
    <t>实际完成值</t>
  </si>
  <si>
    <t>偏差原因分析及改进措施</t>
  </si>
  <si>
    <t>产出指标</t>
  </si>
  <si>
    <t>数量指标</t>
  </si>
  <si>
    <t>跨学科科技教育课程研发</t>
  </si>
  <si>
    <t>5门</t>
  </si>
  <si>
    <t>5门（包括化学、计算机、生物、数学、物理）</t>
  </si>
  <si>
    <t>——</t>
  </si>
  <si>
    <t>网络学习人次</t>
  </si>
  <si>
    <t>超过500万人次</t>
  </si>
  <si>
    <t>500万人次</t>
  </si>
  <si>
    <t>举办高端科技教育交流活动</t>
  </si>
  <si>
    <t>80场次科学报告；20场科技教育行业交流活动</t>
  </si>
  <si>
    <t>80场科学报告、22场科技教育行业交流活动（80场科学报告：71场院士专家讲科学、7场计算机报告交流、2场数学报告；22场科技教育行业交流活动：物理高端教育交流活动18次（6节丰台二中诊断研讨会、6节人大附中教研活动、6节北京市物理学科思想研讨会）、4次数学高端教育交流活动）</t>
  </si>
  <si>
    <t>举办高端科技教育交流活动参与人次</t>
  </si>
  <si>
    <t>1万人次现场参与，网络参与超过500万人次</t>
  </si>
  <si>
    <t>1万人次现场参与，网络参与13565.9356万人次</t>
  </si>
  <si>
    <t>偏差原因：年初指标值设定偏低
改进措施：后续考虑增加其他类型指标修正评价效果</t>
  </si>
  <si>
    <t>支持名师工作室开展科技教育示范活动</t>
  </si>
  <si>
    <t>12场次</t>
  </si>
  <si>
    <t>支持名师工作室开展科技教育示范活动参与人次</t>
  </si>
  <si>
    <t>2000余人次</t>
  </si>
  <si>
    <t>2000人次</t>
  </si>
  <si>
    <t>支持优秀科技教育成果转化</t>
  </si>
  <si>
    <t>10项</t>
  </si>
  <si>
    <t>51项（包括化学名师工作室课程转化视频30项，科学思想于方法（物理学科）视频21项）</t>
  </si>
  <si>
    <t>质量指标</t>
  </si>
  <si>
    <t>构建高水平的科技教育课程研发体系</t>
  </si>
  <si>
    <t>研发课程在北京科学中心、中小学校得到认可，作为固定或选修课程面向师生开展教师培训和授课。</t>
  </si>
  <si>
    <t>研发课程在北京科学中心、中小学校得到基本认可，部分作为固定或选修课程面向师生开展教师培训和授课。</t>
  </si>
  <si>
    <t>偏差原因：研发课程的角度没有全部达到学校认可，只有部分课程作为固定或选修课程面向师生开展教师培训和授课
改进措施：加强前期调研并与学校深度沟通，尽量符合学校需求</t>
  </si>
  <si>
    <t>发挥科学家做科普的积极作用</t>
  </si>
  <si>
    <t>聚集多家单位的科技教育工作者为公众和专业人士开展科学传播和专业能力提升活动</t>
  </si>
  <si>
    <t>聚集一定数量单位的科技教育工作者为公众和专业人士开展科学传播和专业能力提升活动</t>
  </si>
  <si>
    <t>偏差原因：聚集单位的数量和专家数量有待提升
改进措施：积极发动单位和专家参与，增加与高校、科研单位黏度</t>
  </si>
  <si>
    <t>树立科技教育的先进典型</t>
  </si>
  <si>
    <t>多位科技教育知名专家利用名师工作室平台开展示范活动</t>
  </si>
  <si>
    <t>多位科技教育知名专家利用名师工作室平台开展部分示范活动</t>
  </si>
  <si>
    <t>偏差原因：专家利用名师工作室平台开展的活动形式单一
改进措施：深入挖掘专家资源，开展多形式的示范活动</t>
  </si>
  <si>
    <t>促进科教成果转化，普惠更多青少年</t>
  </si>
  <si>
    <t>促进优秀科技教育成果转化为落地教材和资源包，推动更多学校受益</t>
  </si>
  <si>
    <t>偏差原因：因疫情等原因，促进优秀科技教育成果转化为落地教材和资源包的力度不够
改进措施：多利用线上平台，建立促进优秀科技教育成果转化奖励机制，增加学校受益程度</t>
  </si>
  <si>
    <t>时效指标</t>
  </si>
  <si>
    <t>整体工作启动时间</t>
  </si>
  <si>
    <t>2021年1月前</t>
  </si>
  <si>
    <t>偏差原因：疫情原因项目启动较晚
改进措施：加强线上线下联动，提前谋划</t>
  </si>
  <si>
    <t>工作进度过半时间</t>
  </si>
  <si>
    <t>2021年8月前</t>
  </si>
  <si>
    <t>项目结束时间</t>
  </si>
  <si>
    <t>2021年12月前</t>
  </si>
  <si>
    <t>未结束</t>
  </si>
  <si>
    <t>偏差原因：疫情原因无法开展线下活动，项目完结较晚
改进措施：增加活动形式，利用线上平台开展活动</t>
  </si>
  <si>
    <t>成本指标</t>
  </si>
  <si>
    <t>支持科学思想方法进课堂预算</t>
  </si>
  <si>
    <t>≤350万</t>
  </si>
  <si>
    <t>412.80万</t>
  </si>
  <si>
    <t>偏差原因：绩效目标设置不严谨
改进措施：后续加强绩效目标管理</t>
  </si>
  <si>
    <t>开展院士专家讲科学活动预算</t>
  </si>
  <si>
    <t>≤120万</t>
  </si>
  <si>
    <t>119.49万</t>
  </si>
  <si>
    <t>支持名师工作室专项</t>
  </si>
  <si>
    <t>≤148万</t>
  </si>
  <si>
    <t>143.9280万</t>
  </si>
  <si>
    <t>效益指标</t>
  </si>
  <si>
    <t>社会效益指标</t>
  </si>
  <si>
    <t>科技教育工作者的研究能力与教学能力</t>
  </si>
  <si>
    <t>得到提升</t>
  </si>
  <si>
    <t>科技教育工作者的青少年科学思维课程研究能力与科学课程教学能力得到提升</t>
  </si>
  <si>
    <t>偏差原因：由于覆盖面小，科技教育工作者的青少年科学思维课程研究能力与科学课程教学能力得到提升方面不够</t>
  </si>
  <si>
    <t>北京青少年的科学素养</t>
  </si>
  <si>
    <t>北京青少年的科学思想、科学方法、科学精神等科学素养得到提升</t>
  </si>
  <si>
    <t>偏差原因：由于覆盖面小，北京青少年的科学思想、科学方法、科学精神等科学素养得到一定提升，不全面</t>
  </si>
  <si>
    <t>满意度指标</t>
  </si>
  <si>
    <t>服务对象满意度指标</t>
  </si>
  <si>
    <t>参与项目的学生、教师、学校等满意度</t>
  </si>
  <si>
    <t>≥90%</t>
  </si>
  <si>
    <t>偏差原因：开展调查问卷数量较少
改进措施：后续注重满意度调查</t>
  </si>
  <si>
    <t>总分</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</si>
</sst>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Red]\(0.000000\)"/>
    <numFmt numFmtId="177" formatCode="0_);[Red]\(0\)"/>
    <numFmt numFmtId="178" formatCode="0.00_);[Red]\(0.00\)"/>
  </numFmts>
  <fonts count="27">
    <font>
      <sz val="11"/>
      <color theme="1"/>
      <name val="等线"/>
      <charset val="134"/>
      <scheme val="minor"/>
    </font>
    <font>
      <b/>
      <sz val="11"/>
      <color theme="1"/>
      <name val="等线"/>
      <charset val="134"/>
      <scheme val="minor"/>
    </font>
    <font>
      <sz val="18"/>
      <color theme="1"/>
      <name val="华文中宋"/>
      <charset val="134"/>
    </font>
    <font>
      <sz val="10"/>
      <color theme="1"/>
      <name val="宋体"/>
      <charset val="134"/>
    </font>
    <font>
      <sz val="9"/>
      <name val="宋体"/>
      <charset val="134"/>
    </font>
    <font>
      <b/>
      <sz val="10"/>
      <color rgb="FF000000"/>
      <name val="宋体"/>
      <charset val="134"/>
    </font>
    <font>
      <b/>
      <sz val="10"/>
      <color theme="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sz val="11"/>
      <color theme="1"/>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8" applyNumberFormat="0" applyFont="0" applyAlignment="0" applyProtection="0">
      <alignment vertical="center"/>
    </xf>
    <xf numFmtId="0" fontId="10"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0" fillId="11" borderId="0" applyNumberFormat="0" applyBorder="0" applyAlignment="0" applyProtection="0">
      <alignment vertical="center"/>
    </xf>
    <xf numFmtId="0" fontId="14" fillId="0" borderId="10" applyNumberFormat="0" applyFill="0" applyAlignment="0" applyProtection="0">
      <alignment vertical="center"/>
    </xf>
    <xf numFmtId="0" fontId="10" fillId="12" borderId="0" applyNumberFormat="0" applyBorder="0" applyAlignment="0" applyProtection="0">
      <alignment vertical="center"/>
    </xf>
    <xf numFmtId="0" fontId="20" fillId="13" borderId="11" applyNumberFormat="0" applyAlignment="0" applyProtection="0">
      <alignment vertical="center"/>
    </xf>
    <xf numFmtId="0" fontId="21" fillId="13" borderId="7" applyNumberFormat="0" applyAlignment="0" applyProtection="0">
      <alignment vertical="center"/>
    </xf>
    <xf numFmtId="0" fontId="22" fillId="14" borderId="12"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4" borderId="0" applyNumberFormat="0" applyBorder="0" applyAlignment="0" applyProtection="0">
      <alignment vertical="center"/>
    </xf>
    <xf numFmtId="0" fontId="12" fillId="0" borderId="0">
      <alignment vertical="center"/>
    </xf>
    <xf numFmtId="0" fontId="12" fillId="0" borderId="0">
      <alignment vertical="center"/>
    </xf>
  </cellStyleXfs>
  <cellXfs count="2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176" fontId="3" fillId="0" borderId="2"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49" fontId="3" fillId="2" borderId="2" xfId="49" applyNumberFormat="1" applyFont="1" applyFill="1" applyBorder="1" applyAlignment="1">
      <alignment horizontal="center" vertical="center" wrapText="1"/>
    </xf>
    <xf numFmtId="0" fontId="3" fillId="0" borderId="6" xfId="0" applyFont="1" applyBorder="1" applyAlignment="1">
      <alignment horizontal="center" vertical="center" textRotation="255" wrapText="1"/>
    </xf>
    <xf numFmtId="0" fontId="3" fillId="3" borderId="2" xfId="0" applyFont="1" applyFill="1" applyBorder="1" applyAlignment="1">
      <alignment horizontal="center" vertical="center" wrapText="1"/>
    </xf>
    <xf numFmtId="0" fontId="3" fillId="0" borderId="2" xfId="0" applyFont="1" applyBorder="1" applyAlignment="1">
      <alignment horizontal="center" vertical="center" textRotation="255" wrapText="1"/>
    </xf>
    <xf numFmtId="0" fontId="3" fillId="3" borderId="2" xfId="0" applyFont="1" applyFill="1" applyBorder="1" applyAlignment="1">
      <alignment horizontal="left" vertical="center" wrapText="1"/>
    </xf>
    <xf numFmtId="49" fontId="3" fillId="2" borderId="2" xfId="49" applyNumberFormat="1" applyFont="1" applyFill="1" applyBorder="1" applyAlignment="1">
      <alignment horizontal="left" vertical="center" wrapText="1"/>
    </xf>
    <xf numFmtId="31" fontId="3" fillId="0" borderId="2" xfId="0" applyNumberFormat="1" applyFont="1" applyFill="1" applyBorder="1" applyAlignment="1">
      <alignment horizontal="center" vertical="center" wrapText="1"/>
    </xf>
    <xf numFmtId="0" fontId="3" fillId="0" borderId="2" xfId="0" applyFont="1" applyBorder="1" applyAlignment="1">
      <alignment vertical="center" textRotation="255" wrapText="1"/>
    </xf>
    <xf numFmtId="9" fontId="3"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177" fontId="5" fillId="0" borderId="2" xfId="0" applyNumberFormat="1" applyFont="1" applyBorder="1" applyAlignment="1">
      <alignment horizontal="center" vertical="center" wrapText="1"/>
    </xf>
    <xf numFmtId="10" fontId="3" fillId="0" borderId="2" xfId="11" applyNumberFormat="1" applyFont="1" applyFill="1" applyBorder="1" applyAlignment="1">
      <alignment horizontal="center" vertical="center" wrapText="1"/>
    </xf>
    <xf numFmtId="178" fontId="3" fillId="0" borderId="2" xfId="0" applyNumberFormat="1" applyFont="1" applyFill="1" applyBorder="1" applyAlignment="1">
      <alignment horizontal="center" vertical="center" wrapText="1"/>
    </xf>
    <xf numFmtId="178" fontId="3" fillId="0" borderId="2" xfId="0" applyNumberFormat="1" applyFont="1" applyBorder="1" applyAlignment="1">
      <alignment horizontal="center" vertical="center" wrapText="1"/>
    </xf>
    <xf numFmtId="178"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view="pageBreakPreview" zoomScaleNormal="86" topLeftCell="A10" workbookViewId="0">
      <selection activeCell="C33" sqref="C33"/>
    </sheetView>
  </sheetViews>
  <sheetFormatPr defaultColWidth="9" defaultRowHeight="13.5"/>
  <cols>
    <col min="1" max="1" width="11.875" customWidth="1"/>
    <col min="2" max="2" width="7.5" customWidth="1"/>
    <col min="4" max="4" width="6.875" customWidth="1"/>
    <col min="5" max="5" width="13.125" customWidth="1"/>
    <col min="6" max="6" width="19" customWidth="1"/>
    <col min="7" max="7" width="19.75" customWidth="1"/>
    <col min="8" max="8" width="9.5" customWidth="1"/>
    <col min="9" max="9" width="9.625" customWidth="1"/>
    <col min="10" max="10" width="7.875" customWidth="1"/>
    <col min="11" max="11" width="11.75" customWidth="1"/>
  </cols>
  <sheetData>
    <row r="1" ht="25.5" spans="1:11">
      <c r="A1" s="2" t="s">
        <v>0</v>
      </c>
      <c r="B1" s="2"/>
      <c r="C1" s="2"/>
      <c r="D1" s="2"/>
      <c r="E1" s="2"/>
      <c r="F1" s="2"/>
      <c r="G1" s="2"/>
      <c r="H1" s="2"/>
      <c r="I1" s="2"/>
      <c r="J1" s="2"/>
      <c r="K1" s="2"/>
    </row>
    <row r="2" spans="1:11">
      <c r="A2" s="3" t="s">
        <v>1</v>
      </c>
      <c r="B2" s="3"/>
      <c r="C2" s="3"/>
      <c r="D2" s="3"/>
      <c r="E2" s="3"/>
      <c r="F2" s="3"/>
      <c r="G2" s="3"/>
      <c r="H2" s="3"/>
      <c r="I2" s="3"/>
      <c r="J2" s="3"/>
      <c r="K2" s="3"/>
    </row>
    <row r="3" spans="1:11">
      <c r="A3" s="4" t="s">
        <v>2</v>
      </c>
      <c r="B3" s="4"/>
      <c r="C3" s="4" t="s">
        <v>3</v>
      </c>
      <c r="D3" s="4"/>
      <c r="E3" s="4"/>
      <c r="F3" s="4"/>
      <c r="G3" s="4"/>
      <c r="H3" s="4"/>
      <c r="I3" s="4"/>
      <c r="J3" s="4"/>
      <c r="K3" s="4"/>
    </row>
    <row r="4" spans="1:11">
      <c r="A4" s="4" t="s">
        <v>4</v>
      </c>
      <c r="B4" s="4"/>
      <c r="C4" s="4" t="s">
        <v>5</v>
      </c>
      <c r="D4" s="4"/>
      <c r="E4" s="4"/>
      <c r="F4" s="4"/>
      <c r="G4" s="4" t="s">
        <v>6</v>
      </c>
      <c r="H4" s="4" t="s">
        <v>7</v>
      </c>
      <c r="I4" s="4"/>
      <c r="J4" s="4"/>
      <c r="K4" s="4"/>
    </row>
    <row r="5" spans="1:11">
      <c r="A5" s="4" t="s">
        <v>8</v>
      </c>
      <c r="B5" s="4"/>
      <c r="C5" s="4" t="s">
        <v>9</v>
      </c>
      <c r="D5" s="4"/>
      <c r="E5" s="4"/>
      <c r="F5" s="4"/>
      <c r="G5" s="4" t="s">
        <v>10</v>
      </c>
      <c r="H5" s="4">
        <v>8463991</v>
      </c>
      <c r="I5" s="4"/>
      <c r="J5" s="4"/>
      <c r="K5" s="4"/>
    </row>
    <row r="6" ht="25.9" customHeight="1" spans="1:11">
      <c r="A6" s="4" t="s">
        <v>11</v>
      </c>
      <c r="B6" s="4"/>
      <c r="C6" s="5"/>
      <c r="D6" s="5"/>
      <c r="E6" s="6" t="s">
        <v>12</v>
      </c>
      <c r="F6" s="6" t="s">
        <v>13</v>
      </c>
      <c r="G6" s="6" t="s">
        <v>14</v>
      </c>
      <c r="H6" s="6" t="s">
        <v>15</v>
      </c>
      <c r="I6" s="6" t="s">
        <v>16</v>
      </c>
      <c r="J6" s="6"/>
      <c r="K6" s="6" t="s">
        <v>17</v>
      </c>
    </row>
    <row r="7" spans="1:11">
      <c r="A7" s="4"/>
      <c r="B7" s="4"/>
      <c r="C7" s="7" t="s">
        <v>18</v>
      </c>
      <c r="D7" s="7"/>
      <c r="E7" s="8">
        <v>676.218</v>
      </c>
      <c r="F7" s="8">
        <v>676.218</v>
      </c>
      <c r="G7" s="8">
        <v>676.218</v>
      </c>
      <c r="H7" s="6">
        <v>10</v>
      </c>
      <c r="I7" s="23">
        <f>G7/E8</f>
        <v>1</v>
      </c>
      <c r="J7" s="23"/>
      <c r="K7" s="24">
        <f>H7*I7</f>
        <v>10</v>
      </c>
    </row>
    <row r="8" spans="1:11">
      <c r="A8" s="4"/>
      <c r="B8" s="4"/>
      <c r="C8" s="6" t="s">
        <v>19</v>
      </c>
      <c r="D8" s="6"/>
      <c r="E8" s="8">
        <v>676.218</v>
      </c>
      <c r="F8" s="8">
        <v>676.218</v>
      </c>
      <c r="G8" s="8">
        <v>676.218</v>
      </c>
      <c r="H8" s="6" t="s">
        <v>20</v>
      </c>
      <c r="I8" s="23" t="s">
        <v>20</v>
      </c>
      <c r="J8" s="23"/>
      <c r="K8" s="6" t="s">
        <v>20</v>
      </c>
    </row>
    <row r="9" ht="25.9" customHeight="1" spans="1:11">
      <c r="A9" s="4"/>
      <c r="B9" s="4"/>
      <c r="C9" s="6" t="s">
        <v>21</v>
      </c>
      <c r="D9" s="6"/>
      <c r="E9" s="8">
        <v>0</v>
      </c>
      <c r="F9" s="8">
        <v>0</v>
      </c>
      <c r="G9" s="8">
        <v>0</v>
      </c>
      <c r="H9" s="6" t="s">
        <v>20</v>
      </c>
      <c r="I9" s="23" t="s">
        <v>20</v>
      </c>
      <c r="J9" s="23"/>
      <c r="K9" s="6" t="s">
        <v>20</v>
      </c>
    </row>
    <row r="10" spans="1:11">
      <c r="A10" s="4"/>
      <c r="B10" s="4"/>
      <c r="C10" s="6" t="s">
        <v>22</v>
      </c>
      <c r="D10" s="6"/>
      <c r="E10" s="8">
        <v>0</v>
      </c>
      <c r="F10" s="8">
        <v>0</v>
      </c>
      <c r="G10" s="8">
        <v>0</v>
      </c>
      <c r="H10" s="6" t="s">
        <v>20</v>
      </c>
      <c r="I10" s="23" t="s">
        <v>20</v>
      </c>
      <c r="J10" s="23"/>
      <c r="K10" s="6" t="s">
        <v>20</v>
      </c>
    </row>
    <row r="11" spans="1:11">
      <c r="A11" s="4" t="s">
        <v>23</v>
      </c>
      <c r="B11" s="4" t="s">
        <v>24</v>
      </c>
      <c r="C11" s="4"/>
      <c r="D11" s="4"/>
      <c r="E11" s="4"/>
      <c r="F11" s="4"/>
      <c r="G11" s="4" t="s">
        <v>25</v>
      </c>
      <c r="H11" s="4"/>
      <c r="I11" s="4"/>
      <c r="J11" s="4"/>
      <c r="K11" s="4"/>
    </row>
    <row r="12" ht="220.5" customHeight="1" spans="1:11">
      <c r="A12" s="4"/>
      <c r="B12" s="9" t="s">
        <v>26</v>
      </c>
      <c r="C12" s="9"/>
      <c r="D12" s="9"/>
      <c r="E12" s="9"/>
      <c r="F12" s="9"/>
      <c r="G12" s="9" t="s">
        <v>27</v>
      </c>
      <c r="H12" s="9"/>
      <c r="I12" s="9"/>
      <c r="J12" s="9"/>
      <c r="K12" s="9"/>
    </row>
    <row r="13" ht="21" customHeight="1" spans="1:11">
      <c r="A13" s="10" t="s">
        <v>28</v>
      </c>
      <c r="B13" s="4" t="s">
        <v>29</v>
      </c>
      <c r="C13" s="4" t="s">
        <v>30</v>
      </c>
      <c r="D13" s="4" t="s">
        <v>31</v>
      </c>
      <c r="E13" s="4"/>
      <c r="F13" s="4" t="s">
        <v>32</v>
      </c>
      <c r="G13" s="4" t="s">
        <v>33</v>
      </c>
      <c r="H13" s="4" t="s">
        <v>15</v>
      </c>
      <c r="I13" s="4" t="s">
        <v>17</v>
      </c>
      <c r="J13" s="4" t="s">
        <v>34</v>
      </c>
      <c r="K13" s="4"/>
    </row>
    <row r="14" ht="30" customHeight="1" spans="1:11">
      <c r="A14" s="11"/>
      <c r="B14" s="4" t="s">
        <v>35</v>
      </c>
      <c r="C14" s="4" t="s">
        <v>36</v>
      </c>
      <c r="D14" s="12" t="s">
        <v>37</v>
      </c>
      <c r="E14" s="12"/>
      <c r="F14" s="4" t="s">
        <v>38</v>
      </c>
      <c r="G14" s="4" t="s">
        <v>39</v>
      </c>
      <c r="H14" s="6">
        <v>3</v>
      </c>
      <c r="I14" s="25">
        <v>3</v>
      </c>
      <c r="J14" s="4" t="s">
        <v>40</v>
      </c>
      <c r="K14" s="4"/>
    </row>
    <row r="15" ht="41.45" customHeight="1" spans="1:11">
      <c r="A15" s="13"/>
      <c r="B15" s="4"/>
      <c r="C15" s="4"/>
      <c r="D15" s="12" t="s">
        <v>41</v>
      </c>
      <c r="E15" s="12"/>
      <c r="F15" s="4" t="s">
        <v>42</v>
      </c>
      <c r="G15" s="14" t="s">
        <v>43</v>
      </c>
      <c r="H15" s="6">
        <v>4</v>
      </c>
      <c r="I15" s="25">
        <v>4</v>
      </c>
      <c r="J15" s="4" t="s">
        <v>40</v>
      </c>
      <c r="K15" s="4"/>
    </row>
    <row r="16" ht="186.75" customHeight="1" spans="1:11">
      <c r="A16" s="15" t="s">
        <v>28</v>
      </c>
      <c r="B16" s="4" t="s">
        <v>35</v>
      </c>
      <c r="C16" s="4" t="s">
        <v>36</v>
      </c>
      <c r="D16" s="12" t="s">
        <v>44</v>
      </c>
      <c r="E16" s="12"/>
      <c r="F16" s="4" t="s">
        <v>45</v>
      </c>
      <c r="G16" s="16" t="s">
        <v>46</v>
      </c>
      <c r="H16" s="6">
        <v>4</v>
      </c>
      <c r="I16" s="25">
        <v>4</v>
      </c>
      <c r="J16" s="4" t="s">
        <v>40</v>
      </c>
      <c r="K16" s="4"/>
    </row>
    <row r="17" ht="100.5" customHeight="1" spans="1:11">
      <c r="A17" s="15"/>
      <c r="B17" s="4"/>
      <c r="C17" s="4"/>
      <c r="D17" s="12" t="s">
        <v>47</v>
      </c>
      <c r="E17" s="12"/>
      <c r="F17" s="4" t="s">
        <v>48</v>
      </c>
      <c r="G17" s="14" t="s">
        <v>49</v>
      </c>
      <c r="H17" s="6">
        <v>3</v>
      </c>
      <c r="I17" s="25">
        <v>2.3</v>
      </c>
      <c r="J17" s="4" t="s">
        <v>50</v>
      </c>
      <c r="K17" s="4"/>
    </row>
    <row r="18" ht="53.45" customHeight="1" spans="1:11">
      <c r="A18" s="15"/>
      <c r="B18" s="4"/>
      <c r="C18" s="4"/>
      <c r="D18" s="12" t="s">
        <v>51</v>
      </c>
      <c r="E18" s="12"/>
      <c r="F18" s="4" t="s">
        <v>52</v>
      </c>
      <c r="G18" s="14" t="s">
        <v>52</v>
      </c>
      <c r="H18" s="6">
        <v>3</v>
      </c>
      <c r="I18" s="25">
        <v>3</v>
      </c>
      <c r="J18" s="4" t="s">
        <v>40</v>
      </c>
      <c r="K18" s="4"/>
    </row>
    <row r="19" ht="31.15" customHeight="1" spans="1:11">
      <c r="A19" s="15"/>
      <c r="B19" s="4"/>
      <c r="C19" s="4"/>
      <c r="D19" s="17" t="s">
        <v>53</v>
      </c>
      <c r="E19" s="17"/>
      <c r="F19" s="4" t="s">
        <v>54</v>
      </c>
      <c r="G19" s="14" t="s">
        <v>55</v>
      </c>
      <c r="H19" s="6">
        <v>4</v>
      </c>
      <c r="I19" s="25">
        <v>4</v>
      </c>
      <c r="J19" s="4" t="s">
        <v>40</v>
      </c>
      <c r="K19" s="4"/>
    </row>
    <row r="20" ht="74.25" customHeight="1" spans="1:11">
      <c r="A20" s="15"/>
      <c r="B20" s="4"/>
      <c r="C20" s="4"/>
      <c r="D20" s="17" t="s">
        <v>56</v>
      </c>
      <c r="E20" s="17"/>
      <c r="F20" s="4" t="s">
        <v>57</v>
      </c>
      <c r="G20" s="4" t="s">
        <v>58</v>
      </c>
      <c r="H20" s="6">
        <v>3</v>
      </c>
      <c r="I20" s="25">
        <v>2.4</v>
      </c>
      <c r="J20" s="4" t="s">
        <v>50</v>
      </c>
      <c r="K20" s="4"/>
    </row>
    <row r="21" ht="139.5" customHeight="1" spans="1:11">
      <c r="A21" s="15" t="s">
        <v>28</v>
      </c>
      <c r="B21" s="4" t="s">
        <v>35</v>
      </c>
      <c r="C21" s="4" t="s">
        <v>59</v>
      </c>
      <c r="D21" s="4" t="s">
        <v>60</v>
      </c>
      <c r="E21" s="4"/>
      <c r="F21" s="4" t="s">
        <v>61</v>
      </c>
      <c r="G21" s="14" t="s">
        <v>62</v>
      </c>
      <c r="H21" s="6">
        <v>3</v>
      </c>
      <c r="I21" s="25">
        <v>2</v>
      </c>
      <c r="J21" s="4" t="s">
        <v>63</v>
      </c>
      <c r="K21" s="4"/>
    </row>
    <row r="22" ht="102" customHeight="1" spans="1:11">
      <c r="A22" s="15"/>
      <c r="B22" s="4"/>
      <c r="C22" s="4"/>
      <c r="D22" s="4" t="s">
        <v>64</v>
      </c>
      <c r="E22" s="4"/>
      <c r="F22" s="4" t="s">
        <v>65</v>
      </c>
      <c r="G22" s="14" t="s">
        <v>66</v>
      </c>
      <c r="H22" s="6">
        <v>3</v>
      </c>
      <c r="I22" s="25">
        <v>2</v>
      </c>
      <c r="J22" s="4" t="s">
        <v>67</v>
      </c>
      <c r="K22" s="4"/>
    </row>
    <row r="23" ht="112.5" customHeight="1" spans="1:11">
      <c r="A23" s="15"/>
      <c r="B23" s="4"/>
      <c r="C23" s="4"/>
      <c r="D23" s="4" t="s">
        <v>68</v>
      </c>
      <c r="E23" s="4"/>
      <c r="F23" s="4" t="s">
        <v>69</v>
      </c>
      <c r="G23" s="14" t="s">
        <v>70</v>
      </c>
      <c r="H23" s="6">
        <v>4</v>
      </c>
      <c r="I23" s="25">
        <v>3</v>
      </c>
      <c r="J23" s="4" t="s">
        <v>71</v>
      </c>
      <c r="K23" s="4"/>
    </row>
    <row r="24" ht="147" customHeight="1" spans="1:11">
      <c r="A24" s="15"/>
      <c r="B24" s="4"/>
      <c r="C24" s="4"/>
      <c r="D24" s="4" t="s">
        <v>72</v>
      </c>
      <c r="E24" s="4"/>
      <c r="F24" s="4" t="s">
        <v>73</v>
      </c>
      <c r="G24" s="14" t="s">
        <v>73</v>
      </c>
      <c r="H24" s="6">
        <v>3</v>
      </c>
      <c r="I24" s="25">
        <v>2</v>
      </c>
      <c r="J24" s="4" t="s">
        <v>74</v>
      </c>
      <c r="K24" s="4"/>
    </row>
    <row r="25" ht="73.5" customHeight="1" spans="1:11">
      <c r="A25" s="15" t="s">
        <v>28</v>
      </c>
      <c r="B25" s="4" t="s">
        <v>35</v>
      </c>
      <c r="C25" s="4" t="s">
        <v>75</v>
      </c>
      <c r="D25" s="4" t="s">
        <v>76</v>
      </c>
      <c r="E25" s="4"/>
      <c r="F25" s="6" t="s">
        <v>77</v>
      </c>
      <c r="G25" s="18">
        <v>44283</v>
      </c>
      <c r="H25" s="6">
        <v>2</v>
      </c>
      <c r="I25" s="25">
        <v>1.5</v>
      </c>
      <c r="J25" s="4" t="s">
        <v>78</v>
      </c>
      <c r="K25" s="4"/>
    </row>
    <row r="26" spans="1:11">
      <c r="A26" s="15"/>
      <c r="B26" s="4"/>
      <c r="C26" s="4"/>
      <c r="D26" s="4" t="s">
        <v>79</v>
      </c>
      <c r="E26" s="4"/>
      <c r="F26" s="6" t="s">
        <v>80</v>
      </c>
      <c r="G26" s="18">
        <v>44383</v>
      </c>
      <c r="H26" s="6">
        <v>2</v>
      </c>
      <c r="I26" s="25">
        <v>2</v>
      </c>
      <c r="J26" s="4" t="s">
        <v>40</v>
      </c>
      <c r="K26" s="4"/>
    </row>
    <row r="27" ht="98.25" customHeight="1" spans="1:11">
      <c r="A27" s="15"/>
      <c r="B27" s="4"/>
      <c r="C27" s="4"/>
      <c r="D27" s="4" t="s">
        <v>81</v>
      </c>
      <c r="E27" s="4"/>
      <c r="F27" s="6" t="s">
        <v>82</v>
      </c>
      <c r="G27" s="18" t="s">
        <v>83</v>
      </c>
      <c r="H27" s="6">
        <v>2</v>
      </c>
      <c r="I27" s="25">
        <v>1</v>
      </c>
      <c r="J27" s="4" t="s">
        <v>84</v>
      </c>
      <c r="K27" s="4"/>
    </row>
    <row r="28" ht="65.25" customHeight="1" spans="1:11">
      <c r="A28" s="15"/>
      <c r="B28" s="4"/>
      <c r="C28" s="4" t="s">
        <v>85</v>
      </c>
      <c r="D28" s="4" t="s">
        <v>86</v>
      </c>
      <c r="E28" s="4"/>
      <c r="F28" s="14" t="s">
        <v>87</v>
      </c>
      <c r="G28" s="6" t="s">
        <v>88</v>
      </c>
      <c r="H28" s="6">
        <v>3</v>
      </c>
      <c r="I28" s="25">
        <v>2</v>
      </c>
      <c r="J28" s="4" t="s">
        <v>89</v>
      </c>
      <c r="K28" s="4"/>
    </row>
    <row r="29" ht="33" customHeight="1" spans="1:11">
      <c r="A29" s="15"/>
      <c r="B29" s="4"/>
      <c r="C29" s="4"/>
      <c r="D29" s="4" t="s">
        <v>90</v>
      </c>
      <c r="E29" s="4"/>
      <c r="F29" s="4" t="s">
        <v>91</v>
      </c>
      <c r="G29" s="6" t="s">
        <v>92</v>
      </c>
      <c r="H29" s="6">
        <v>2</v>
      </c>
      <c r="I29" s="25">
        <v>2</v>
      </c>
      <c r="J29" s="4" t="s">
        <v>40</v>
      </c>
      <c r="K29" s="4"/>
    </row>
    <row r="30" ht="29.25" customHeight="1" spans="1:11">
      <c r="A30" s="15"/>
      <c r="B30" s="4"/>
      <c r="C30" s="4"/>
      <c r="D30" s="4" t="s">
        <v>93</v>
      </c>
      <c r="E30" s="4"/>
      <c r="F30" s="4" t="s">
        <v>94</v>
      </c>
      <c r="G30" s="6" t="s">
        <v>95</v>
      </c>
      <c r="H30" s="6">
        <v>2</v>
      </c>
      <c r="I30" s="25">
        <v>2</v>
      </c>
      <c r="J30" s="4" t="s">
        <v>40</v>
      </c>
      <c r="K30" s="4"/>
    </row>
    <row r="31" ht="102" customHeight="1" spans="1:11">
      <c r="A31" s="15"/>
      <c r="B31" s="4" t="s">
        <v>96</v>
      </c>
      <c r="C31" s="4" t="s">
        <v>97</v>
      </c>
      <c r="D31" s="4" t="s">
        <v>98</v>
      </c>
      <c r="E31" s="4"/>
      <c r="F31" s="6" t="s">
        <v>99</v>
      </c>
      <c r="G31" s="6" t="s">
        <v>100</v>
      </c>
      <c r="H31" s="6">
        <v>15</v>
      </c>
      <c r="I31" s="25">
        <v>12</v>
      </c>
      <c r="J31" s="4" t="s">
        <v>101</v>
      </c>
      <c r="K31" s="4"/>
    </row>
    <row r="32" ht="97.5" customHeight="1" spans="1:11">
      <c r="A32" s="15"/>
      <c r="B32" s="4"/>
      <c r="C32" s="4"/>
      <c r="D32" s="4" t="s">
        <v>102</v>
      </c>
      <c r="E32" s="4"/>
      <c r="F32" s="6" t="s">
        <v>99</v>
      </c>
      <c r="G32" s="6" t="s">
        <v>103</v>
      </c>
      <c r="H32" s="6">
        <v>15</v>
      </c>
      <c r="I32" s="25">
        <v>12</v>
      </c>
      <c r="J32" s="4" t="s">
        <v>104</v>
      </c>
      <c r="K32" s="4"/>
    </row>
    <row r="33" ht="69.75" customHeight="1" spans="1:11">
      <c r="A33" s="19" t="s">
        <v>28</v>
      </c>
      <c r="B33" s="4" t="s">
        <v>105</v>
      </c>
      <c r="C33" s="4" t="s">
        <v>106</v>
      </c>
      <c r="D33" s="4" t="s">
        <v>107</v>
      </c>
      <c r="E33" s="4"/>
      <c r="F33" s="6" t="s">
        <v>108</v>
      </c>
      <c r="G33" s="20">
        <v>0.9</v>
      </c>
      <c r="H33" s="6">
        <v>10</v>
      </c>
      <c r="I33" s="25">
        <v>8</v>
      </c>
      <c r="J33" s="4" t="s">
        <v>109</v>
      </c>
      <c r="K33" s="4"/>
    </row>
    <row r="34" s="1" customFormat="1" spans="1:11">
      <c r="A34" s="21" t="s">
        <v>110</v>
      </c>
      <c r="B34" s="21"/>
      <c r="C34" s="21"/>
      <c r="D34" s="21"/>
      <c r="E34" s="21"/>
      <c r="F34" s="21"/>
      <c r="G34" s="21"/>
      <c r="H34" s="22">
        <f>SUM(H14:H33)+H7</f>
        <v>100</v>
      </c>
      <c r="I34" s="26">
        <f>SUM(I14:I33,K7)</f>
        <v>84.2</v>
      </c>
      <c r="J34" s="27"/>
      <c r="K34" s="27"/>
    </row>
  </sheetData>
  <mergeCells count="85">
    <mergeCell ref="A1:K1"/>
    <mergeCell ref="A2:K2"/>
    <mergeCell ref="A3:B3"/>
    <mergeCell ref="C3:K3"/>
    <mergeCell ref="A4:B4"/>
    <mergeCell ref="C4:F4"/>
    <mergeCell ref="H4:K4"/>
    <mergeCell ref="A5:B5"/>
    <mergeCell ref="C5:F5"/>
    <mergeCell ref="H5:K5"/>
    <mergeCell ref="C6:D6"/>
    <mergeCell ref="I6:J6"/>
    <mergeCell ref="C7:D7"/>
    <mergeCell ref="I7:J7"/>
    <mergeCell ref="C8:D8"/>
    <mergeCell ref="I8:J8"/>
    <mergeCell ref="C9:D9"/>
    <mergeCell ref="I9:J9"/>
    <mergeCell ref="C10:D10"/>
    <mergeCell ref="I10:J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A34:G34"/>
    <mergeCell ref="J34:K34"/>
    <mergeCell ref="A11:A12"/>
    <mergeCell ref="A13:A15"/>
    <mergeCell ref="A16:A20"/>
    <mergeCell ref="A21:A24"/>
    <mergeCell ref="A25:A32"/>
    <mergeCell ref="B14:B15"/>
    <mergeCell ref="B16:B20"/>
    <mergeCell ref="B21:B24"/>
    <mergeCell ref="B25:B30"/>
    <mergeCell ref="B31:B32"/>
    <mergeCell ref="C14:C15"/>
    <mergeCell ref="C16:C20"/>
    <mergeCell ref="C21:C24"/>
    <mergeCell ref="C25:C27"/>
    <mergeCell ref="C28:C30"/>
    <mergeCell ref="C31:C32"/>
    <mergeCell ref="A6:B10"/>
  </mergeCells>
  <pageMargins left="0.78740157480315" right="0.78740157480315" top="0.78740157480315" bottom="0.78740157480315" header="0.393700787401575" footer="0.3937007874015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老单</cp:lastModifiedBy>
  <dcterms:created xsi:type="dcterms:W3CDTF">2021-04-12T11:24:00Z</dcterms:created>
  <cp:lastPrinted>2022-05-19T08:08:00Z</cp:lastPrinted>
  <dcterms:modified xsi:type="dcterms:W3CDTF">2022-08-23T07:17:34Z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C1F2CA39AA0744E588BB4B313C9B177E</vt:lpwstr>
  </property>
  <property fmtid="{D5CDD505-2E9C-101B-9397-08002B2CF9AE}" pid="3" name="KSOProductBuildVer">
    <vt:lpwstr>2052-11.1.0.12302</vt:lpwstr>
  </property>
</Properties>
</file>