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calcPr calcId="144525"/>
</workbook>
</file>

<file path=xl/sharedStrings.xml><?xml version="1.0" encoding="utf-8"?>
<sst xmlns="http://schemas.openxmlformats.org/spreadsheetml/2006/main" count="151" uniqueCount="116">
  <si>
    <t>项目支出绩效自评表</t>
  </si>
  <si>
    <t>（2021年度）</t>
  </si>
  <si>
    <t>项目名称</t>
  </si>
  <si>
    <t>青少年人工智能与科学传播创新能力提升活动</t>
  </si>
  <si>
    <t>主管部门</t>
  </si>
  <si>
    <t>北京市科学技术协会</t>
  </si>
  <si>
    <t>实施单位</t>
  </si>
  <si>
    <t>北京青少年科技中心</t>
  </si>
  <si>
    <t>项目负责人</t>
  </si>
  <si>
    <t>李云</t>
  </si>
  <si>
    <t>联系电话</t>
  </si>
  <si>
    <t>项目资金（万元）</t>
  </si>
  <si>
    <t>年初预算数</t>
  </si>
  <si>
    <t>全年预算数</t>
  </si>
  <si>
    <t>全年执行数</t>
  </si>
  <si>
    <t>分值</t>
  </si>
  <si>
    <t>执行率</t>
  </si>
  <si>
    <t>得分</t>
  </si>
  <si>
    <t>年度资金总额</t>
  </si>
  <si>
    <t>其中：当年财政拨款</t>
  </si>
  <si>
    <t>—</t>
  </si>
  <si>
    <t xml:space="preserve">      上年结转资金</t>
  </si>
  <si>
    <t xml:space="preserve">  其他资金</t>
  </si>
  <si>
    <t>年度总体目标</t>
  </si>
  <si>
    <t>预期目标</t>
  </si>
  <si>
    <t>实际完成情况</t>
  </si>
  <si>
    <t>1.面向当年申报全国科学调查体验活动的中小学校，结合各校科技特色，开展青少年科学调查体验系列活动,普及学科知识；
2.面向对科学影像感兴趣的在校中小学生，开展青少年科学影像展评展映系列活动,使他们体验媒介技术、展示实践成果、提高他们在科学影像方面的创新能力；                                                                        
3.面向对珠心算感兴趣的青少年，开展珠心算系列活动，并进行理论研究，创新教学课件，使更多的学生受益；
4.面向对创客教育、创客文化爱好的青少年，通过举办创客展评等多元化活动，进一步传播创客思维、设计思维等，增强青少年创新意识、实践能力和社会责任意识，为创客人才提供交流展示平台；
5.面向在中学生五项学科有所爱好、特长的青少年，通过开展中学生五项学科竞赛活动普及学科知识、选拔优秀青少年参加全国竞赛，不断发现和培养学科人才。</t>
  </si>
  <si>
    <t>1.针对当年申报全国科学体验调查活动的97所中小学校，围绕能源资源、生态环境、安全健康和创新创意4个领域开展活动,参与学生达6.20万人次，普及了学科知识；
2.开展了5场青少年科学影像展评展映系列活动，成功入围35部作品，其中5部获评全国最佳作品奖，14部获评全国优秀作品奖。通过活动实施，带领对科学影像感兴趣的青少年体验了媒介技术，提高了他们的科学影像创新能力；                                                                        
3.开展珠心算系列活动，深入进行理论研究，编制了部分《小学生珠心算科普教学鉴定考评课件》，举办了北京地区第七届“启智杯”竞赛，提升了珠心算科普教育的先进性，培养了珠心算科普教育师资领军人才，促进本地区珠心算教育健康发展。
4.举办第四届创客展评等多元化活动，共收到549项作品作品，促进创客思维、设计思维进一步传播，增强了青少年创新能力、实践能力。
5.开展了化学、生物、数学、物理、信息学共五项学科竞赛，摘得多枚奖牌，团体总分名列前茅，普及了学科知识，选拔了优秀青少年参加全国竞赛，提升青少年科学素养，发现并培养了学科人才。</t>
  </si>
  <si>
    <t>绩效指标</t>
  </si>
  <si>
    <t>一级指标</t>
  </si>
  <si>
    <t>二级指标</t>
  </si>
  <si>
    <t>三级指标</t>
  </si>
  <si>
    <t>年度指标值</t>
  </si>
  <si>
    <t>实际完成值</t>
  </si>
  <si>
    <t>偏差原因分析及改进措施</t>
  </si>
  <si>
    <t>产出指标</t>
  </si>
  <si>
    <t>数量指标</t>
  </si>
  <si>
    <t>青少年科学调查体验参与学生人次</t>
  </si>
  <si>
    <t>10万人次</t>
  </si>
  <si>
    <t>6.20万人次</t>
  </si>
  <si>
    <t>活动要求学生自主设计调查方案并开展相关实地科学调查。因受疫情影响，实地调查存在一定困难。
改进措施：
1.推进活动顶层设计，适当调整学生所需提交材料内容；
2.加强郊区推广力度，增加郊区学生参与度，确保学生在安全自然环境中参与活动；
3.强化指导教师培训力度，增强教师指导能力与创新力。</t>
  </si>
  <si>
    <t>青少年科学影像展评展映活动场次</t>
  </si>
  <si>
    <t>5场次</t>
  </si>
  <si>
    <t>7场次（包括举办3期4场次剧本创作，1场“一本书的诞生”能力提升工作坊，1场终评线上答辩,1场颁奖活动。）</t>
  </si>
  <si>
    <t>——</t>
  </si>
  <si>
    <t>珠心算活动参与人次</t>
  </si>
  <si>
    <t>1万人次</t>
  </si>
  <si>
    <t>0.9624万人次</t>
  </si>
  <si>
    <t>偏差理由:受新冠疫情影响，海峡两岸通信比赛（参加人数9282人）预赛未能举办。
改进措施:创新工作方式，综合利用信息化手段探索，线上线下结合，增加线上比赛展示活动。</t>
  </si>
  <si>
    <t>创客活动次数</t>
  </si>
  <si>
    <t>2次</t>
  </si>
  <si>
    <t>2次（包括第四届创客国际交流展示活动初评和第届创客国际交流展示活动终评）</t>
  </si>
  <si>
    <t>中学生五项学科竞赛活动北京队选手选拨次数</t>
  </si>
  <si>
    <t>5次</t>
  </si>
  <si>
    <t>质量指标</t>
  </si>
  <si>
    <t>开展青少年科学调查体验</t>
  </si>
  <si>
    <t>通过开展系列活动，推荐部分优秀活动参加全国优秀活动评选，达到预期效果</t>
  </si>
  <si>
    <r>
      <rPr>
        <sz val="10"/>
        <rFont val="宋体"/>
        <charset val="134"/>
      </rPr>
      <t>开展</t>
    </r>
    <r>
      <rPr>
        <sz val="10"/>
        <color theme="1"/>
        <rFont val="宋体"/>
        <charset val="134"/>
      </rPr>
      <t>培训与指导、首发活动、“安全健康，低碳环保我能行”主题活动等，进行评审于表彰，确定了推荐参加全国优秀活动评选的名单，</t>
    </r>
    <r>
      <rPr>
        <sz val="10"/>
        <rFont val="宋体"/>
        <charset val="134"/>
      </rPr>
      <t>基本达到预期效果</t>
    </r>
  </si>
  <si>
    <t>偏差原因：未完全达到预期效果
改进措施：加强培训与实地指导，着力提升活动科学性与严谨性，促进学生广参与，确保学生有收获。</t>
  </si>
  <si>
    <t>开展青少年科学影像展评展映</t>
  </si>
  <si>
    <t>通过开展系列活动，推荐部分优秀作品参加全国青少年科学影像展评展映活动，达到预期效果</t>
  </si>
  <si>
    <t>积极推荐北京地区作品全国青少年科学影像展评展映活动，成功入围35部作品，其中5部获评全国最佳作品奖，14部获评全国优秀作品奖</t>
  </si>
  <si>
    <t>开展珠心算活动</t>
  </si>
  <si>
    <t>编写教材、举办竞赛，达到预期效果</t>
  </si>
  <si>
    <t>编制了部分《小学生珠心算科普教学鉴定考评课件》，举办了北京地区第七届“启智杯”竞赛，举办了第29届海峡两岸通信比赛、珠心算网上答题赛”等内容，基本达到预期</t>
  </si>
  <si>
    <t>偏差原因：未完全达到预期效果
改进措施：后续继续完善教材、课件</t>
  </si>
  <si>
    <t>开展创客活动</t>
  </si>
  <si>
    <t>安全有效的完成创客活动，评选优秀创客作品进行交流展示，达到预期效果</t>
  </si>
  <si>
    <t>第四届创客国际交流展示活动共收到549项作品，基本达到预期效果</t>
  </si>
  <si>
    <t>偏差原因：作品数量，质量未完全达到预期效果
改进措施：扩大宣传发动区级组织单位，组织培训会</t>
  </si>
  <si>
    <t>开展中学生五项学科竞赛活动</t>
  </si>
  <si>
    <t>通过开展活动，选拔优秀选手参加国赛，达到预期效果</t>
  </si>
  <si>
    <t>组织五学科竞赛代表队选拔，摘得多枚奖牌，团体总分名列前茅</t>
  </si>
  <si>
    <t>进度指标</t>
  </si>
  <si>
    <t>青少年科学调查体验计划时间</t>
  </si>
  <si>
    <t>2021年1月-12月</t>
  </si>
  <si>
    <t>2021年9月18日-2021年12月31日</t>
  </si>
  <si>
    <t>青少年科学影像展评展映系列活动计划时间</t>
  </si>
  <si>
    <t>2021年1月1日-12月31日</t>
  </si>
  <si>
    <t>珠心算活动计划时间</t>
  </si>
  <si>
    <t>2021年3月19日-12月31日</t>
  </si>
  <si>
    <t>创客活动计划时间</t>
  </si>
  <si>
    <t>中学生五项学科竞赛活动计划时间</t>
  </si>
  <si>
    <t>成本指标</t>
  </si>
  <si>
    <t>青少年科学调查体验预算</t>
  </si>
  <si>
    <t>≤10万</t>
  </si>
  <si>
    <t>10.00万元</t>
  </si>
  <si>
    <t>青少年科学影像展评展映预算</t>
  </si>
  <si>
    <t>≤112.4002万</t>
  </si>
  <si>
    <t>112.4002万元</t>
  </si>
  <si>
    <t>珠心算活动预算</t>
  </si>
  <si>
    <t>≤49万</t>
  </si>
  <si>
    <t>49.00万元</t>
  </si>
  <si>
    <t>创客活动预算</t>
  </si>
  <si>
    <t>≤96万</t>
  </si>
  <si>
    <t>96.00万元</t>
  </si>
  <si>
    <t>中学生五项学科竞赛活动预算</t>
  </si>
  <si>
    <t>≤89.0144万</t>
  </si>
  <si>
    <t>89.0144万元</t>
  </si>
  <si>
    <t>效益指标</t>
  </si>
  <si>
    <t>青少年创新意识</t>
  </si>
  <si>
    <t>得到提升</t>
  </si>
  <si>
    <t>通过举办科学影像活动、创客活动，增强青少年创新意识。</t>
  </si>
  <si>
    <t>偏差原因：项目的普及性强，但创新性欠缺，激发青少年创新意识的方式较为单一。
改进措施：后续在保持项目普及性的基础上，创新项目的开展形式。</t>
  </si>
  <si>
    <t>青少年科研能力</t>
  </si>
  <si>
    <t>通过举办五项学科竞赛，提升青少年科研能力</t>
  </si>
  <si>
    <t>青少年科学素质</t>
  </si>
  <si>
    <t>通过举办科学体验调查活动、珠心算活动，有效提升青少年科学素质</t>
  </si>
  <si>
    <t>偏差原因：第十一次中国公民科学素质抽样调查结果显示，2020年北京市公民具备科学素质的比例达到24.07%，完成了“十三五”发展目标，但科学素质建设取得成效的同时，还存在一些问题和不足，如：科学素质建设发展不平衡等，其中，北京市一百五十万中小学生，项目还未全部涉及到，尤其是郊区中小学生。
改进措施：后续加大活动的覆盖力度和举办形式，向郊区倾斜科教资源。</t>
  </si>
  <si>
    <t>满意度指标</t>
  </si>
  <si>
    <t>服务对象满意度标</t>
  </si>
  <si>
    <t>参与青少年人工智能与科学传播创新能力提升活动的学生、导师、老师、学校等各方的满意度</t>
  </si>
  <si>
    <t>≥80%</t>
  </si>
  <si>
    <t>各方基本满意</t>
  </si>
  <si>
    <t>偏差原因：部分子项目未进行满意度调查
改进措施：后续年度注重开展满意度调查</t>
  </si>
  <si>
    <t>总分</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</si>
</sst>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0_);[Red]\(0.000000\)"/>
    <numFmt numFmtId="177" formatCode="0.00_);[Red]\(0.00\)"/>
  </numFmts>
  <fonts count="29">
    <font>
      <sz val="11"/>
      <color theme="1"/>
      <name val="宋体"/>
      <charset val="134"/>
      <scheme val="minor"/>
    </font>
    <font>
      <b/>
      <sz val="11"/>
      <color theme="1"/>
      <name val="宋体"/>
      <charset val="134"/>
      <scheme val="minor"/>
    </font>
    <font>
      <sz val="18"/>
      <color theme="1"/>
      <name val="华文中宋"/>
      <charset val="134"/>
    </font>
    <font>
      <sz val="10"/>
      <color theme="1"/>
      <name val="宋体"/>
      <charset val="134"/>
    </font>
    <font>
      <sz val="9"/>
      <name val="宋体"/>
      <charset val="134"/>
    </font>
    <font>
      <sz val="10"/>
      <name val="宋体"/>
      <charset val="134"/>
    </font>
    <font>
      <sz val="10"/>
      <color rgb="FF000000"/>
      <name val="宋体"/>
      <charset val="134"/>
    </font>
    <font>
      <b/>
      <sz val="10"/>
      <color rgb="FF000000"/>
      <name val="宋体"/>
      <charset val="134"/>
    </font>
    <font>
      <b/>
      <sz val="10"/>
      <color theme="1"/>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sz val="11"/>
      <color theme="1"/>
      <name val="宋体"/>
      <charset val="134"/>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diagonalDown="1">
      <left style="thin">
        <color auto="1"/>
      </left>
      <right style="thin">
        <color auto="1"/>
      </right>
      <top style="thin">
        <color auto="1"/>
      </top>
      <bottom style="thin">
        <color auto="1"/>
      </bottom>
      <diagonal style="thin">
        <color auto="1"/>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2" fontId="0" fillId="0" borderId="0" applyFont="0" applyFill="0" applyBorder="0" applyAlignment="0" applyProtection="0">
      <alignment vertical="center"/>
    </xf>
    <xf numFmtId="0" fontId="9" fillId="3" borderId="0" applyNumberFormat="0" applyBorder="0" applyAlignment="0" applyProtection="0">
      <alignment vertical="center"/>
    </xf>
    <xf numFmtId="0" fontId="10" fillId="4" borderId="1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5" borderId="0" applyNumberFormat="0" applyBorder="0" applyAlignment="0" applyProtection="0">
      <alignment vertical="center"/>
    </xf>
    <xf numFmtId="0" fontId="11" fillId="6" borderId="0" applyNumberFormat="0" applyBorder="0" applyAlignment="0" applyProtection="0">
      <alignment vertical="center"/>
    </xf>
    <xf numFmtId="43" fontId="0" fillId="0" borderId="0" applyFont="0" applyFill="0" applyBorder="0" applyAlignment="0" applyProtection="0">
      <alignment vertical="center"/>
    </xf>
    <xf numFmtId="0" fontId="12" fillId="7" borderId="0" applyNumberFormat="0" applyBorder="0" applyAlignment="0" applyProtection="0">
      <alignment vertical="center"/>
    </xf>
    <xf numFmtId="0" fontId="13" fillId="0" borderId="0" applyNumberFormat="0" applyFill="0" applyBorder="0" applyAlignment="0" applyProtection="0">
      <alignment vertical="center"/>
    </xf>
    <xf numFmtId="9" fontId="14"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8" borderId="16" applyNumberFormat="0" applyFont="0" applyAlignment="0" applyProtection="0">
      <alignment vertical="center"/>
    </xf>
    <xf numFmtId="0" fontId="12" fillId="9"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17" applyNumberFormat="0" applyFill="0" applyAlignment="0" applyProtection="0">
      <alignment vertical="center"/>
    </xf>
    <xf numFmtId="0" fontId="21" fillId="0" borderId="17" applyNumberFormat="0" applyFill="0" applyAlignment="0" applyProtection="0">
      <alignment vertical="center"/>
    </xf>
    <xf numFmtId="0" fontId="12" fillId="10" borderId="0" applyNumberFormat="0" applyBorder="0" applyAlignment="0" applyProtection="0">
      <alignment vertical="center"/>
    </xf>
    <xf numFmtId="0" fontId="16" fillId="0" borderId="18" applyNumberFormat="0" applyFill="0" applyAlignment="0" applyProtection="0">
      <alignment vertical="center"/>
    </xf>
    <xf numFmtId="0" fontId="12" fillId="11" borderId="0" applyNumberFormat="0" applyBorder="0" applyAlignment="0" applyProtection="0">
      <alignment vertical="center"/>
    </xf>
    <xf numFmtId="0" fontId="22" fillId="12" borderId="19" applyNumberFormat="0" applyAlignment="0" applyProtection="0">
      <alignment vertical="center"/>
    </xf>
    <xf numFmtId="0" fontId="23" fillId="12" borderId="15" applyNumberFormat="0" applyAlignment="0" applyProtection="0">
      <alignment vertical="center"/>
    </xf>
    <xf numFmtId="0" fontId="24" fillId="13" borderId="20" applyNumberFormat="0" applyAlignment="0" applyProtection="0">
      <alignment vertical="center"/>
    </xf>
    <xf numFmtId="0" fontId="9" fillId="14" borderId="0" applyNumberFormat="0" applyBorder="0" applyAlignment="0" applyProtection="0">
      <alignment vertical="center"/>
    </xf>
    <xf numFmtId="0" fontId="12" fillId="15" borderId="0" applyNumberFormat="0" applyBorder="0" applyAlignment="0" applyProtection="0">
      <alignment vertical="center"/>
    </xf>
    <xf numFmtId="0" fontId="25" fillId="0" borderId="21" applyNumberFormat="0" applyFill="0" applyAlignment="0" applyProtection="0">
      <alignment vertical="center"/>
    </xf>
    <xf numFmtId="0" fontId="26" fillId="0" borderId="22" applyNumberFormat="0" applyFill="0" applyAlignment="0" applyProtection="0">
      <alignment vertical="center"/>
    </xf>
    <xf numFmtId="0" fontId="27" fillId="16" borderId="0" applyNumberFormat="0" applyBorder="0" applyAlignment="0" applyProtection="0">
      <alignment vertical="center"/>
    </xf>
    <xf numFmtId="0" fontId="28" fillId="17" borderId="0" applyNumberFormat="0" applyBorder="0" applyAlignment="0" applyProtection="0">
      <alignment vertical="center"/>
    </xf>
    <xf numFmtId="0" fontId="9" fillId="18" borderId="0" applyNumberFormat="0" applyBorder="0" applyAlignment="0" applyProtection="0">
      <alignment vertical="center"/>
    </xf>
    <xf numFmtId="0" fontId="12"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9" fillId="23" borderId="0" applyNumberFormat="0" applyBorder="0" applyAlignment="0" applyProtection="0">
      <alignment vertical="center"/>
    </xf>
    <xf numFmtId="0" fontId="12" fillId="24" borderId="0" applyNumberFormat="0" applyBorder="0" applyAlignment="0" applyProtection="0">
      <alignment vertical="center"/>
    </xf>
    <xf numFmtId="0" fontId="12" fillId="25" borderId="0" applyNumberFormat="0" applyBorder="0" applyAlignment="0" applyProtection="0">
      <alignment vertical="center"/>
    </xf>
    <xf numFmtId="0" fontId="9" fillId="26" borderId="0" applyNumberFormat="0" applyBorder="0" applyAlignment="0" applyProtection="0">
      <alignment vertical="center"/>
    </xf>
    <xf numFmtId="0" fontId="9" fillId="27" borderId="0" applyNumberFormat="0" applyBorder="0" applyAlignment="0" applyProtection="0">
      <alignment vertical="center"/>
    </xf>
    <xf numFmtId="0" fontId="12" fillId="28" borderId="0" applyNumberFormat="0" applyBorder="0" applyAlignment="0" applyProtection="0">
      <alignment vertical="center"/>
    </xf>
    <xf numFmtId="0" fontId="9" fillId="29" borderId="0" applyNumberFormat="0" applyBorder="0" applyAlignment="0" applyProtection="0">
      <alignment vertical="center"/>
    </xf>
    <xf numFmtId="0" fontId="12" fillId="30" borderId="0" applyNumberFormat="0" applyBorder="0" applyAlignment="0" applyProtection="0">
      <alignment vertical="center"/>
    </xf>
    <xf numFmtId="0" fontId="12" fillId="31" borderId="0" applyNumberFormat="0" applyBorder="0" applyAlignment="0" applyProtection="0">
      <alignment vertical="center"/>
    </xf>
    <xf numFmtId="0" fontId="9" fillId="32" borderId="0" applyNumberFormat="0" applyBorder="0" applyAlignment="0" applyProtection="0">
      <alignment vertical="center"/>
    </xf>
    <xf numFmtId="0" fontId="12" fillId="33" borderId="0" applyNumberFormat="0" applyBorder="0" applyAlignment="0" applyProtection="0">
      <alignment vertical="center"/>
    </xf>
    <xf numFmtId="0" fontId="14" fillId="0" borderId="0">
      <alignment vertical="center"/>
    </xf>
    <xf numFmtId="0" fontId="14" fillId="0" borderId="0">
      <alignment vertical="center"/>
    </xf>
  </cellStyleXfs>
  <cellXfs count="44">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4"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2" xfId="0" applyFont="1" applyFill="1" applyBorder="1" applyAlignment="1">
      <alignment horizontal="justify" vertical="center" wrapText="1"/>
    </xf>
    <xf numFmtId="176" fontId="3"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176" fontId="3" fillId="0" borderId="2" xfId="0" applyNumberFormat="1"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5" fillId="0" borderId="2" xfId="0" applyFont="1" applyFill="1" applyBorder="1" applyAlignment="1">
      <alignment horizontal="left" vertical="center" wrapText="1"/>
    </xf>
    <xf numFmtId="0" fontId="3" fillId="0" borderId="10" xfId="0" applyFont="1" applyBorder="1" applyAlignment="1">
      <alignment horizontal="center" vertical="center" textRotation="255" wrapText="1"/>
    </xf>
    <xf numFmtId="0" fontId="5" fillId="0" borderId="2" xfId="0" applyFont="1" applyFill="1" applyBorder="1" applyAlignment="1">
      <alignment horizontal="center" vertical="center" wrapText="1"/>
    </xf>
    <xf numFmtId="0" fontId="3" fillId="0" borderId="11" xfId="0" applyFont="1" applyBorder="1" applyAlignment="1">
      <alignment horizontal="center" vertical="center" textRotation="255" wrapText="1"/>
    </xf>
    <xf numFmtId="0" fontId="5" fillId="0" borderId="12" xfId="0" applyFont="1" applyFill="1" applyBorder="1" applyAlignment="1">
      <alignment horizontal="left" vertical="center" wrapText="1"/>
    </xf>
    <xf numFmtId="0" fontId="5" fillId="0" borderId="13" xfId="0" applyFont="1" applyFill="1" applyBorder="1" applyAlignment="1">
      <alignment horizontal="left" vertical="center" wrapText="1"/>
    </xf>
    <xf numFmtId="0" fontId="3" fillId="0" borderId="2" xfId="0" applyFont="1" applyFill="1" applyBorder="1" applyAlignment="1">
      <alignment horizontal="left" vertical="center" wrapText="1"/>
    </xf>
    <xf numFmtId="0" fontId="5" fillId="2" borderId="2"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3" fillId="0" borderId="10" xfId="0" applyFont="1" applyBorder="1" applyAlignment="1">
      <alignment horizontal="center" vertical="center" wrapText="1"/>
    </xf>
    <xf numFmtId="0" fontId="6" fillId="0" borderId="2" xfId="0" applyFont="1" applyBorder="1" applyAlignment="1">
      <alignment horizontal="left" vertical="center" wrapText="1"/>
    </xf>
    <xf numFmtId="0" fontId="7" fillId="0" borderId="2" xfId="0" applyFont="1" applyBorder="1" applyAlignment="1">
      <alignment horizontal="center" vertical="center" wrapText="1"/>
    </xf>
    <xf numFmtId="10" fontId="3" fillId="0" borderId="2" xfId="11" applyNumberFormat="1" applyFont="1" applyFill="1" applyBorder="1" applyAlignment="1">
      <alignment horizontal="center" vertical="center" wrapText="1"/>
    </xf>
    <xf numFmtId="177" fontId="3" fillId="0" borderId="2" xfId="0" applyNumberFormat="1" applyFont="1" applyFill="1" applyBorder="1" applyAlignment="1">
      <alignment horizontal="center" vertical="center" wrapText="1"/>
    </xf>
    <xf numFmtId="10" fontId="3" fillId="0" borderId="2" xfId="11" applyNumberFormat="1" applyFont="1" applyBorder="1" applyAlignment="1">
      <alignment horizontal="center" vertical="center" wrapText="1"/>
    </xf>
    <xf numFmtId="0" fontId="5" fillId="0" borderId="2" xfId="0" applyNumberFormat="1" applyFont="1" applyFill="1" applyBorder="1" applyAlignment="1">
      <alignment horizontal="center" vertical="center" wrapText="1"/>
    </xf>
    <xf numFmtId="2" fontId="5" fillId="0" borderId="2" xfId="0" applyNumberFormat="1"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13" xfId="0" applyFont="1" applyFill="1" applyBorder="1" applyAlignment="1">
      <alignment horizontal="center" vertical="center" wrapText="1"/>
    </xf>
    <xf numFmtId="9" fontId="3" fillId="0" borderId="2" xfId="11" applyFont="1" applyFill="1" applyBorder="1" applyAlignment="1">
      <alignment horizontal="center" vertical="center" wrapText="1"/>
    </xf>
    <xf numFmtId="0" fontId="3" fillId="2" borderId="2" xfId="0" applyNumberFormat="1" applyFont="1" applyFill="1" applyBorder="1" applyAlignment="1">
      <alignment horizontal="center" vertical="center" wrapText="1"/>
    </xf>
    <xf numFmtId="0" fontId="3" fillId="0" borderId="12" xfId="0" applyFont="1" applyFill="1" applyBorder="1" applyAlignment="1">
      <alignment horizontal="left" vertical="center" wrapText="1"/>
    </xf>
    <xf numFmtId="0" fontId="3" fillId="0" borderId="13" xfId="0" applyFont="1" applyFill="1" applyBorder="1" applyAlignment="1">
      <alignment horizontal="left" vertical="center" wrapText="1"/>
    </xf>
    <xf numFmtId="0" fontId="3" fillId="0" borderId="2" xfId="0" applyNumberFormat="1" applyFont="1" applyFill="1" applyBorder="1" applyAlignment="1">
      <alignment horizontal="center" vertical="center" wrapText="1"/>
    </xf>
    <xf numFmtId="177" fontId="7" fillId="0" borderId="2" xfId="0" applyNumberFormat="1" applyFont="1" applyBorder="1" applyAlignment="1">
      <alignment horizontal="center" vertical="center" wrapText="1"/>
    </xf>
    <xf numFmtId="0" fontId="8" fillId="0" borderId="2" xfId="0" applyFont="1" applyBorder="1" applyAlignment="1">
      <alignment horizontal="center"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 5" xfId="50"/>
  </cellStyles>
  <tableStyles count="0" defaultTableStyle="TableStyleMedium2" defaultPivotStyle="PivotStyleLight16"/>
  <colors>
    <mruColors>
      <color rgb="00D9E1F2"/>
      <color rgb="0092D05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8"/>
  <sheetViews>
    <sheetView tabSelected="1" zoomScale="106" zoomScaleNormal="106" topLeftCell="A36" workbookViewId="0">
      <selection activeCell="F50" sqref="F50"/>
    </sheetView>
  </sheetViews>
  <sheetFormatPr defaultColWidth="9" defaultRowHeight="13.5"/>
  <cols>
    <col min="5" max="5" width="10.875" customWidth="1"/>
    <col min="6" max="6" width="16" customWidth="1"/>
    <col min="7" max="7" width="15.625" customWidth="1"/>
    <col min="8" max="8" width="7.375" customWidth="1"/>
    <col min="9" max="9" width="8" customWidth="1"/>
    <col min="10" max="10" width="7.875" customWidth="1"/>
    <col min="11" max="11" width="37.375" customWidth="1"/>
  </cols>
  <sheetData>
    <row r="1" ht="25.5" spans="1:11">
      <c r="A1" s="2" t="s">
        <v>0</v>
      </c>
      <c r="B1" s="2"/>
      <c r="C1" s="2"/>
      <c r="D1" s="2"/>
      <c r="E1" s="2"/>
      <c r="F1" s="2"/>
      <c r="G1" s="2"/>
      <c r="H1" s="2"/>
      <c r="I1" s="2"/>
      <c r="J1" s="2"/>
      <c r="K1" s="2"/>
    </row>
    <row r="2" spans="1:11">
      <c r="A2" s="3" t="s">
        <v>1</v>
      </c>
      <c r="B2" s="3"/>
      <c r="C2" s="3"/>
      <c r="D2" s="3"/>
      <c r="E2" s="3"/>
      <c r="F2" s="3"/>
      <c r="G2" s="3"/>
      <c r="H2" s="3"/>
      <c r="I2" s="3"/>
      <c r="J2" s="3"/>
      <c r="K2" s="3"/>
    </row>
    <row r="3" spans="1:11">
      <c r="A3" s="4" t="s">
        <v>2</v>
      </c>
      <c r="B3" s="4"/>
      <c r="C3" s="4" t="s">
        <v>3</v>
      </c>
      <c r="D3" s="4"/>
      <c r="E3" s="4"/>
      <c r="F3" s="4"/>
      <c r="G3" s="4"/>
      <c r="H3" s="4"/>
      <c r="I3" s="4"/>
      <c r="J3" s="4"/>
      <c r="K3" s="4"/>
    </row>
    <row r="4" spans="1:11">
      <c r="A4" s="4" t="s">
        <v>4</v>
      </c>
      <c r="B4" s="4"/>
      <c r="C4" s="4" t="s">
        <v>5</v>
      </c>
      <c r="D4" s="4"/>
      <c r="E4" s="4"/>
      <c r="F4" s="4"/>
      <c r="G4" s="4" t="s">
        <v>6</v>
      </c>
      <c r="H4" s="4" t="s">
        <v>7</v>
      </c>
      <c r="I4" s="4"/>
      <c r="J4" s="4"/>
      <c r="K4" s="4"/>
    </row>
    <row r="5" spans="1:11">
      <c r="A5" s="4" t="s">
        <v>8</v>
      </c>
      <c r="B5" s="4"/>
      <c r="C5" s="4" t="s">
        <v>9</v>
      </c>
      <c r="D5" s="4"/>
      <c r="E5" s="4"/>
      <c r="F5" s="4"/>
      <c r="G5" s="4" t="s">
        <v>10</v>
      </c>
      <c r="H5" s="4">
        <v>84634991</v>
      </c>
      <c r="I5" s="4"/>
      <c r="J5" s="4"/>
      <c r="K5" s="4"/>
    </row>
    <row r="6" ht="14.1" customHeight="1" spans="1:11">
      <c r="A6" s="5" t="s">
        <v>11</v>
      </c>
      <c r="B6" s="6"/>
      <c r="C6" s="7"/>
      <c r="D6" s="7"/>
      <c r="E6" s="4" t="s">
        <v>12</v>
      </c>
      <c r="F6" s="4" t="s">
        <v>13</v>
      </c>
      <c r="G6" s="4" t="s">
        <v>14</v>
      </c>
      <c r="H6" s="4" t="s">
        <v>15</v>
      </c>
      <c r="I6" s="4" t="s">
        <v>16</v>
      </c>
      <c r="J6" s="4"/>
      <c r="K6" s="4" t="s">
        <v>17</v>
      </c>
    </row>
    <row r="7" spans="1:11">
      <c r="A7" s="8"/>
      <c r="B7" s="9"/>
      <c r="C7" s="10" t="s">
        <v>18</v>
      </c>
      <c r="D7" s="10"/>
      <c r="E7" s="11">
        <v>356.4146</v>
      </c>
      <c r="F7" s="11">
        <v>356.4146</v>
      </c>
      <c r="G7" s="11">
        <f>10+112.4002+49+96+89.0144</f>
        <v>356.4146</v>
      </c>
      <c r="H7" s="12">
        <v>10</v>
      </c>
      <c r="I7" s="30">
        <v>1</v>
      </c>
      <c r="J7" s="30"/>
      <c r="K7" s="31">
        <v>10</v>
      </c>
    </row>
    <row r="8" spans="1:11">
      <c r="A8" s="8"/>
      <c r="B8" s="9"/>
      <c r="C8" s="12" t="s">
        <v>19</v>
      </c>
      <c r="D8" s="12"/>
      <c r="E8" s="11">
        <v>356.4146</v>
      </c>
      <c r="F8" s="11">
        <v>356.4146</v>
      </c>
      <c r="G8" s="11">
        <v>356.4146</v>
      </c>
      <c r="H8" s="12" t="s">
        <v>20</v>
      </c>
      <c r="I8" s="30" t="s">
        <v>20</v>
      </c>
      <c r="J8" s="30"/>
      <c r="K8" s="12" t="s">
        <v>20</v>
      </c>
    </row>
    <row r="9" spans="1:11">
      <c r="A9" s="8"/>
      <c r="B9" s="9"/>
      <c r="C9" s="4" t="s">
        <v>21</v>
      </c>
      <c r="D9" s="4"/>
      <c r="E9" s="13">
        <v>0</v>
      </c>
      <c r="F9" s="13">
        <v>0</v>
      </c>
      <c r="G9" s="13">
        <v>0</v>
      </c>
      <c r="H9" s="4" t="s">
        <v>20</v>
      </c>
      <c r="I9" s="32" t="s">
        <v>20</v>
      </c>
      <c r="J9" s="32"/>
      <c r="K9" s="4" t="s">
        <v>20</v>
      </c>
    </row>
    <row r="10" spans="1:11">
      <c r="A10" s="14"/>
      <c r="B10" s="15"/>
      <c r="C10" s="4" t="s">
        <v>22</v>
      </c>
      <c r="D10" s="4"/>
      <c r="E10" s="13">
        <v>0</v>
      </c>
      <c r="F10" s="13">
        <v>0</v>
      </c>
      <c r="G10" s="13">
        <v>0</v>
      </c>
      <c r="H10" s="4" t="s">
        <v>20</v>
      </c>
      <c r="I10" s="32" t="s">
        <v>20</v>
      </c>
      <c r="J10" s="32"/>
      <c r="K10" s="4" t="s">
        <v>20</v>
      </c>
    </row>
    <row r="11" spans="1:11">
      <c r="A11" s="4" t="s">
        <v>23</v>
      </c>
      <c r="B11" s="4" t="s">
        <v>24</v>
      </c>
      <c r="C11" s="4"/>
      <c r="D11" s="4"/>
      <c r="E11" s="4"/>
      <c r="F11" s="4"/>
      <c r="G11" s="4" t="s">
        <v>25</v>
      </c>
      <c r="H11" s="4"/>
      <c r="I11" s="4"/>
      <c r="J11" s="4"/>
      <c r="K11" s="4"/>
    </row>
    <row r="12" ht="210" customHeight="1" spans="1:11">
      <c r="A12" s="4"/>
      <c r="B12" s="16" t="s">
        <v>26</v>
      </c>
      <c r="C12" s="16"/>
      <c r="D12" s="16"/>
      <c r="E12" s="16"/>
      <c r="F12" s="16"/>
      <c r="G12" s="16" t="s">
        <v>27</v>
      </c>
      <c r="H12" s="16"/>
      <c r="I12" s="16"/>
      <c r="J12" s="16"/>
      <c r="K12" s="16"/>
    </row>
    <row r="13" ht="25.35" customHeight="1" spans="1:11">
      <c r="A13" s="17" t="s">
        <v>28</v>
      </c>
      <c r="B13" s="18" t="s">
        <v>29</v>
      </c>
      <c r="C13" s="18" t="s">
        <v>30</v>
      </c>
      <c r="D13" s="18" t="s">
        <v>31</v>
      </c>
      <c r="E13" s="18"/>
      <c r="F13" s="18" t="s">
        <v>32</v>
      </c>
      <c r="G13" s="18" t="s">
        <v>33</v>
      </c>
      <c r="H13" s="18" t="s">
        <v>15</v>
      </c>
      <c r="I13" s="18" t="s">
        <v>17</v>
      </c>
      <c r="J13" s="18" t="s">
        <v>34</v>
      </c>
      <c r="K13" s="18"/>
    </row>
    <row r="14" ht="158.25" customHeight="1" spans="1:11">
      <c r="A14" s="19"/>
      <c r="B14" s="18" t="s">
        <v>35</v>
      </c>
      <c r="C14" s="18" t="s">
        <v>36</v>
      </c>
      <c r="D14" s="16" t="s">
        <v>37</v>
      </c>
      <c r="E14" s="16"/>
      <c r="F14" s="18" t="s">
        <v>38</v>
      </c>
      <c r="G14" s="18" t="s">
        <v>39</v>
      </c>
      <c r="H14" s="18">
        <v>4</v>
      </c>
      <c r="I14" s="33">
        <v>2.48</v>
      </c>
      <c r="J14" s="22" t="s">
        <v>40</v>
      </c>
      <c r="K14" s="22"/>
    </row>
    <row r="15" ht="73.5" customHeight="1" spans="1:11">
      <c r="A15" s="19"/>
      <c r="B15" s="18"/>
      <c r="C15" s="18"/>
      <c r="D15" s="16" t="s">
        <v>41</v>
      </c>
      <c r="E15" s="16"/>
      <c r="F15" s="18" t="s">
        <v>42</v>
      </c>
      <c r="G15" s="12" t="s">
        <v>43</v>
      </c>
      <c r="H15" s="18">
        <v>3</v>
      </c>
      <c r="I15" s="33">
        <v>3</v>
      </c>
      <c r="J15" s="18" t="s">
        <v>44</v>
      </c>
      <c r="K15" s="18"/>
    </row>
    <row r="16" ht="56.1" customHeight="1" spans="1:11">
      <c r="A16" s="19"/>
      <c r="B16" s="18"/>
      <c r="C16" s="18"/>
      <c r="D16" s="20" t="s">
        <v>45</v>
      </c>
      <c r="E16" s="21"/>
      <c r="F16" s="18" t="s">
        <v>46</v>
      </c>
      <c r="G16" s="18" t="s">
        <v>47</v>
      </c>
      <c r="H16" s="18">
        <v>3</v>
      </c>
      <c r="I16" s="34">
        <v>2.8872</v>
      </c>
      <c r="J16" s="20" t="s">
        <v>48</v>
      </c>
      <c r="K16" s="21"/>
    </row>
    <row r="17" ht="48" spans="1:11">
      <c r="A17" s="19"/>
      <c r="B17" s="18"/>
      <c r="C17" s="18"/>
      <c r="D17" s="20" t="s">
        <v>49</v>
      </c>
      <c r="E17" s="21"/>
      <c r="F17" s="18" t="s">
        <v>50</v>
      </c>
      <c r="G17" s="18" t="s">
        <v>51</v>
      </c>
      <c r="H17" s="18">
        <v>3</v>
      </c>
      <c r="I17" s="33">
        <v>3</v>
      </c>
      <c r="J17" s="35" t="s">
        <v>44</v>
      </c>
      <c r="K17" s="36"/>
    </row>
    <row r="18" ht="48.95" customHeight="1" spans="1:11">
      <c r="A18" s="19"/>
      <c r="B18" s="18"/>
      <c r="C18" s="18"/>
      <c r="D18" s="16" t="s">
        <v>52</v>
      </c>
      <c r="E18" s="16"/>
      <c r="F18" s="18" t="s">
        <v>53</v>
      </c>
      <c r="G18" s="18" t="s">
        <v>53</v>
      </c>
      <c r="H18" s="18">
        <v>3</v>
      </c>
      <c r="I18" s="33">
        <v>3</v>
      </c>
      <c r="J18" s="18" t="s">
        <v>44</v>
      </c>
      <c r="K18" s="18"/>
    </row>
    <row r="19" ht="96" spans="1:11">
      <c r="A19" s="19"/>
      <c r="B19" s="18"/>
      <c r="C19" s="18" t="s">
        <v>54</v>
      </c>
      <c r="D19" s="16" t="s">
        <v>55</v>
      </c>
      <c r="E19" s="16"/>
      <c r="F19" s="16" t="s">
        <v>56</v>
      </c>
      <c r="G19" s="16" t="s">
        <v>57</v>
      </c>
      <c r="H19" s="18">
        <v>2</v>
      </c>
      <c r="I19" s="33">
        <v>1.6</v>
      </c>
      <c r="J19" s="37" t="s">
        <v>58</v>
      </c>
      <c r="K19" s="37"/>
    </row>
    <row r="20" ht="84" spans="1:11">
      <c r="A20" s="19"/>
      <c r="B20" s="18"/>
      <c r="C20" s="18"/>
      <c r="D20" s="16" t="s">
        <v>59</v>
      </c>
      <c r="E20" s="16"/>
      <c r="F20" s="16" t="s">
        <v>60</v>
      </c>
      <c r="G20" s="22" t="s">
        <v>61</v>
      </c>
      <c r="H20" s="18">
        <v>2</v>
      </c>
      <c r="I20" s="33">
        <v>2</v>
      </c>
      <c r="J20" s="18" t="s">
        <v>44</v>
      </c>
      <c r="K20" s="18"/>
    </row>
    <row r="21" ht="132" customHeight="1" spans="1:11">
      <c r="A21" s="19"/>
      <c r="B21" s="18"/>
      <c r="C21" s="18"/>
      <c r="D21" s="16" t="s">
        <v>62</v>
      </c>
      <c r="E21" s="16"/>
      <c r="F21" s="16" t="s">
        <v>63</v>
      </c>
      <c r="G21" s="16" t="s">
        <v>64</v>
      </c>
      <c r="H21" s="18">
        <v>2</v>
      </c>
      <c r="I21" s="33">
        <v>1.6</v>
      </c>
      <c r="J21" s="12" t="s">
        <v>65</v>
      </c>
      <c r="K21" s="12"/>
    </row>
    <row r="22" ht="86.1" customHeight="1" spans="1:11">
      <c r="A22" s="19"/>
      <c r="B22" s="18"/>
      <c r="C22" s="18"/>
      <c r="D22" s="16" t="s">
        <v>66</v>
      </c>
      <c r="E22" s="16"/>
      <c r="F22" s="16" t="s">
        <v>67</v>
      </c>
      <c r="G22" s="16" t="s">
        <v>68</v>
      </c>
      <c r="H22" s="18">
        <v>3</v>
      </c>
      <c r="I22" s="33">
        <v>2.25</v>
      </c>
      <c r="J22" s="18" t="s">
        <v>69</v>
      </c>
      <c r="K22" s="18"/>
    </row>
    <row r="23" ht="48" spans="1:11">
      <c r="A23" s="19"/>
      <c r="B23" s="18"/>
      <c r="C23" s="18"/>
      <c r="D23" s="16" t="s">
        <v>70</v>
      </c>
      <c r="E23" s="16"/>
      <c r="F23" s="16" t="s">
        <v>71</v>
      </c>
      <c r="G23" s="16" t="s">
        <v>72</v>
      </c>
      <c r="H23" s="18">
        <v>2</v>
      </c>
      <c r="I23" s="33">
        <v>2</v>
      </c>
      <c r="J23" s="18" t="s">
        <v>44</v>
      </c>
      <c r="K23" s="18"/>
    </row>
    <row r="24" ht="24" spans="1:11">
      <c r="A24" s="19"/>
      <c r="B24" s="18"/>
      <c r="C24" s="18" t="s">
        <v>73</v>
      </c>
      <c r="D24" s="16" t="s">
        <v>74</v>
      </c>
      <c r="E24" s="16"/>
      <c r="F24" s="18" t="s">
        <v>75</v>
      </c>
      <c r="G24" s="23" t="s">
        <v>76</v>
      </c>
      <c r="H24" s="18">
        <v>2</v>
      </c>
      <c r="I24" s="38">
        <v>2</v>
      </c>
      <c r="J24" s="23" t="s">
        <v>44</v>
      </c>
      <c r="K24" s="23"/>
    </row>
    <row r="25" ht="47.1" customHeight="1" spans="1:11">
      <c r="A25" s="19"/>
      <c r="B25" s="18"/>
      <c r="C25" s="18"/>
      <c r="D25" s="16" t="s">
        <v>77</v>
      </c>
      <c r="E25" s="16"/>
      <c r="F25" s="18" t="s">
        <v>75</v>
      </c>
      <c r="G25" s="23" t="s">
        <v>78</v>
      </c>
      <c r="H25" s="18">
        <v>2</v>
      </c>
      <c r="I25" s="33">
        <v>2</v>
      </c>
      <c r="J25" s="18" t="s">
        <v>44</v>
      </c>
      <c r="K25" s="18"/>
    </row>
    <row r="26" ht="47.1" customHeight="1" spans="1:11">
      <c r="A26" s="19"/>
      <c r="B26" s="18"/>
      <c r="C26" s="18"/>
      <c r="D26" s="16" t="s">
        <v>79</v>
      </c>
      <c r="E26" s="16"/>
      <c r="F26" s="18" t="s">
        <v>75</v>
      </c>
      <c r="G26" s="18" t="s">
        <v>80</v>
      </c>
      <c r="H26" s="18">
        <v>2</v>
      </c>
      <c r="I26" s="33">
        <v>2</v>
      </c>
      <c r="J26" s="18" t="s">
        <v>44</v>
      </c>
      <c r="K26" s="18"/>
    </row>
    <row r="27" ht="47.1" customHeight="1" spans="1:11">
      <c r="A27" s="19"/>
      <c r="B27" s="18"/>
      <c r="C27" s="18"/>
      <c r="D27" s="16" t="s">
        <v>81</v>
      </c>
      <c r="E27" s="16"/>
      <c r="F27" s="18" t="s">
        <v>75</v>
      </c>
      <c r="G27" s="23" t="s">
        <v>78</v>
      </c>
      <c r="H27" s="18">
        <v>2</v>
      </c>
      <c r="I27" s="33">
        <v>2</v>
      </c>
      <c r="J27" s="18" t="s">
        <v>44</v>
      </c>
      <c r="K27" s="18"/>
    </row>
    <row r="28" ht="57.75" customHeight="1" spans="1:11">
      <c r="A28" s="19"/>
      <c r="B28" s="18"/>
      <c r="C28" s="18"/>
      <c r="D28" s="16" t="s">
        <v>82</v>
      </c>
      <c r="E28" s="16"/>
      <c r="F28" s="18" t="s">
        <v>75</v>
      </c>
      <c r="G28" s="23" t="s">
        <v>78</v>
      </c>
      <c r="H28" s="18">
        <v>2</v>
      </c>
      <c r="I28" s="33">
        <v>2</v>
      </c>
      <c r="J28" s="18" t="s">
        <v>44</v>
      </c>
      <c r="K28" s="18"/>
    </row>
    <row r="29" spans="1:11">
      <c r="A29" s="19"/>
      <c r="B29" s="18"/>
      <c r="C29" s="18" t="s">
        <v>83</v>
      </c>
      <c r="D29" s="16" t="s">
        <v>84</v>
      </c>
      <c r="E29" s="16"/>
      <c r="F29" s="18" t="s">
        <v>85</v>
      </c>
      <c r="G29" s="18" t="s">
        <v>86</v>
      </c>
      <c r="H29" s="18">
        <v>2</v>
      </c>
      <c r="I29" s="33">
        <v>2</v>
      </c>
      <c r="J29" s="18" t="s">
        <v>44</v>
      </c>
      <c r="K29" s="18"/>
    </row>
    <row r="30" ht="22.5" customHeight="1" spans="1:11">
      <c r="A30" s="19"/>
      <c r="B30" s="18"/>
      <c r="C30" s="18"/>
      <c r="D30" s="16" t="s">
        <v>87</v>
      </c>
      <c r="E30" s="16"/>
      <c r="F30" s="18" t="s">
        <v>88</v>
      </c>
      <c r="G30" s="18" t="s">
        <v>89</v>
      </c>
      <c r="H30" s="18">
        <v>3</v>
      </c>
      <c r="I30" s="33">
        <v>3</v>
      </c>
      <c r="J30" s="18" t="s">
        <v>44</v>
      </c>
      <c r="K30" s="18"/>
    </row>
    <row r="31" spans="1:11">
      <c r="A31" s="19"/>
      <c r="B31" s="18"/>
      <c r="C31" s="18"/>
      <c r="D31" s="16" t="s">
        <v>90</v>
      </c>
      <c r="E31" s="16"/>
      <c r="F31" s="18" t="s">
        <v>91</v>
      </c>
      <c r="G31" s="18" t="s">
        <v>92</v>
      </c>
      <c r="H31" s="18">
        <v>2</v>
      </c>
      <c r="I31" s="33">
        <v>2</v>
      </c>
      <c r="J31" s="18" t="s">
        <v>44</v>
      </c>
      <c r="K31" s="18"/>
    </row>
    <row r="32" spans="1:11">
      <c r="A32" s="19"/>
      <c r="B32" s="18"/>
      <c r="C32" s="18"/>
      <c r="D32" s="16" t="s">
        <v>93</v>
      </c>
      <c r="E32" s="16"/>
      <c r="F32" s="18" t="s">
        <v>94</v>
      </c>
      <c r="G32" s="18" t="s">
        <v>95</v>
      </c>
      <c r="H32" s="18">
        <v>3</v>
      </c>
      <c r="I32" s="33">
        <v>3</v>
      </c>
      <c r="J32" s="18" t="s">
        <v>44</v>
      </c>
      <c r="K32" s="18"/>
    </row>
    <row r="33" ht="24.75" customHeight="1" spans="1:11">
      <c r="A33" s="19"/>
      <c r="B33" s="18"/>
      <c r="C33" s="18"/>
      <c r="D33" s="16" t="s">
        <v>96</v>
      </c>
      <c r="E33" s="16"/>
      <c r="F33" s="18" t="s">
        <v>97</v>
      </c>
      <c r="G33" s="18" t="s">
        <v>98</v>
      </c>
      <c r="H33" s="18">
        <v>3</v>
      </c>
      <c r="I33" s="33">
        <v>3</v>
      </c>
      <c r="J33" s="18" t="s">
        <v>44</v>
      </c>
      <c r="K33" s="18"/>
    </row>
    <row r="34" ht="93.95" customHeight="1" spans="1:11">
      <c r="A34" s="19"/>
      <c r="B34" s="18" t="s">
        <v>99</v>
      </c>
      <c r="C34" s="24" t="s">
        <v>99</v>
      </c>
      <c r="D34" s="16" t="s">
        <v>100</v>
      </c>
      <c r="E34" s="16"/>
      <c r="F34" s="18" t="s">
        <v>101</v>
      </c>
      <c r="G34" s="23" t="s">
        <v>102</v>
      </c>
      <c r="H34" s="18">
        <v>10</v>
      </c>
      <c r="I34" s="33">
        <v>7.5</v>
      </c>
      <c r="J34" s="39" t="s">
        <v>103</v>
      </c>
      <c r="K34" s="40"/>
    </row>
    <row r="35" ht="36" spans="1:11">
      <c r="A35" s="19"/>
      <c r="B35" s="18"/>
      <c r="C35" s="25"/>
      <c r="D35" s="16" t="s">
        <v>104</v>
      </c>
      <c r="E35" s="16"/>
      <c r="F35" s="18" t="s">
        <v>101</v>
      </c>
      <c r="G35" s="23" t="s">
        <v>105</v>
      </c>
      <c r="H35" s="18">
        <v>10</v>
      </c>
      <c r="I35" s="41">
        <v>10</v>
      </c>
      <c r="J35" s="12" t="s">
        <v>44</v>
      </c>
      <c r="K35" s="12"/>
    </row>
    <row r="36" ht="124.5" customHeight="1" spans="1:11">
      <c r="A36" s="19"/>
      <c r="B36" s="18"/>
      <c r="C36" s="26"/>
      <c r="D36" s="16" t="s">
        <v>106</v>
      </c>
      <c r="E36" s="16"/>
      <c r="F36" s="18" t="s">
        <v>101</v>
      </c>
      <c r="G36" s="23" t="s">
        <v>107</v>
      </c>
      <c r="H36" s="18">
        <v>10</v>
      </c>
      <c r="I36" s="33">
        <v>7</v>
      </c>
      <c r="J36" s="20" t="s">
        <v>108</v>
      </c>
      <c r="K36" s="21"/>
    </row>
    <row r="37" ht="72.75" customHeight="1" spans="1:11">
      <c r="A37" s="19"/>
      <c r="B37" s="27" t="s">
        <v>109</v>
      </c>
      <c r="C37" s="4" t="s">
        <v>110</v>
      </c>
      <c r="D37" s="28" t="s">
        <v>111</v>
      </c>
      <c r="E37" s="28"/>
      <c r="F37" s="4" t="s">
        <v>112</v>
      </c>
      <c r="G37" s="12" t="s">
        <v>113</v>
      </c>
      <c r="H37" s="12">
        <v>10</v>
      </c>
      <c r="I37" s="41">
        <v>8</v>
      </c>
      <c r="J37" s="12" t="s">
        <v>114</v>
      </c>
      <c r="K37" s="12"/>
    </row>
    <row r="38" s="1" customFormat="1" spans="1:11">
      <c r="A38" s="29" t="s">
        <v>115</v>
      </c>
      <c r="B38" s="29"/>
      <c r="C38" s="29"/>
      <c r="D38" s="29"/>
      <c r="E38" s="29"/>
      <c r="F38" s="29"/>
      <c r="G38" s="29"/>
      <c r="H38" s="29">
        <f>SUM(H14:H37)+10</f>
        <v>100</v>
      </c>
      <c r="I38" s="42">
        <f>SUM(I14:I37)+K7</f>
        <v>89.3172</v>
      </c>
      <c r="J38" s="43"/>
      <c r="K38" s="43"/>
    </row>
  </sheetData>
  <mergeCells count="86">
    <mergeCell ref="A1:K1"/>
    <mergeCell ref="A2:K2"/>
    <mergeCell ref="A3:B3"/>
    <mergeCell ref="C3:K3"/>
    <mergeCell ref="A4:B4"/>
    <mergeCell ref="C4:F4"/>
    <mergeCell ref="H4:K4"/>
    <mergeCell ref="A5:B5"/>
    <mergeCell ref="C5:F5"/>
    <mergeCell ref="H5:K5"/>
    <mergeCell ref="C6:D6"/>
    <mergeCell ref="I6:J6"/>
    <mergeCell ref="C7:D7"/>
    <mergeCell ref="I7:J7"/>
    <mergeCell ref="C8:D8"/>
    <mergeCell ref="I8:J8"/>
    <mergeCell ref="C9:D9"/>
    <mergeCell ref="I9:J9"/>
    <mergeCell ref="C10:D10"/>
    <mergeCell ref="I10:J10"/>
    <mergeCell ref="B11:F11"/>
    <mergeCell ref="G11:K11"/>
    <mergeCell ref="B12:F12"/>
    <mergeCell ref="G12:K12"/>
    <mergeCell ref="D13:E13"/>
    <mergeCell ref="J13:K13"/>
    <mergeCell ref="D14:E14"/>
    <mergeCell ref="J14:K14"/>
    <mergeCell ref="D15:E15"/>
    <mergeCell ref="J15:K15"/>
    <mergeCell ref="D16:E16"/>
    <mergeCell ref="J16:K16"/>
    <mergeCell ref="D17:E17"/>
    <mergeCell ref="J17:K17"/>
    <mergeCell ref="D18:E18"/>
    <mergeCell ref="J18:K18"/>
    <mergeCell ref="D19:E19"/>
    <mergeCell ref="J19:K19"/>
    <mergeCell ref="D20:E20"/>
    <mergeCell ref="J20:K20"/>
    <mergeCell ref="D21:E21"/>
    <mergeCell ref="J21:K21"/>
    <mergeCell ref="D22:E22"/>
    <mergeCell ref="J22:K22"/>
    <mergeCell ref="D23:E23"/>
    <mergeCell ref="J23:K23"/>
    <mergeCell ref="D24:E24"/>
    <mergeCell ref="J24:K24"/>
    <mergeCell ref="D25:E25"/>
    <mergeCell ref="J25:K25"/>
    <mergeCell ref="D26:E26"/>
    <mergeCell ref="J26:K26"/>
    <mergeCell ref="D27:E27"/>
    <mergeCell ref="J27:K27"/>
    <mergeCell ref="D28:E28"/>
    <mergeCell ref="J28:K28"/>
    <mergeCell ref="D29:E29"/>
    <mergeCell ref="J29:K29"/>
    <mergeCell ref="D30:E30"/>
    <mergeCell ref="J30:K30"/>
    <mergeCell ref="D31:E31"/>
    <mergeCell ref="J31:K31"/>
    <mergeCell ref="D32:E32"/>
    <mergeCell ref="J32:K32"/>
    <mergeCell ref="D33:E33"/>
    <mergeCell ref="J33:K33"/>
    <mergeCell ref="D34:E34"/>
    <mergeCell ref="J34:K34"/>
    <mergeCell ref="D35:E35"/>
    <mergeCell ref="J35:K35"/>
    <mergeCell ref="D36:E36"/>
    <mergeCell ref="J36:K36"/>
    <mergeCell ref="D37:E37"/>
    <mergeCell ref="J37:K37"/>
    <mergeCell ref="A38:G38"/>
    <mergeCell ref="J38:K38"/>
    <mergeCell ref="A11:A12"/>
    <mergeCell ref="A13:A37"/>
    <mergeCell ref="B14:B33"/>
    <mergeCell ref="B34:B36"/>
    <mergeCell ref="C14:C18"/>
    <mergeCell ref="C19:C23"/>
    <mergeCell ref="C24:C28"/>
    <mergeCell ref="C29:C33"/>
    <mergeCell ref="C34:C36"/>
    <mergeCell ref="A6:B10"/>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老单</cp:lastModifiedBy>
  <dcterms:created xsi:type="dcterms:W3CDTF">2021-04-15T11:24:00Z</dcterms:created>
  <dcterms:modified xsi:type="dcterms:W3CDTF">2022-08-23T07:17:57Z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C1F2CA39AA0744E588BB4B313C9B177E</vt:lpwstr>
  </property>
  <property fmtid="{D5CDD505-2E9C-101B-9397-08002B2CF9AE}" pid="3" name="KSOProductBuildVer">
    <vt:lpwstr>2052-11.1.0.12302</vt:lpwstr>
  </property>
</Properties>
</file>